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სატენდერო'!$A$6:$G$150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სატენდერო'!$A$1:$F$152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13" l="1"/>
  <c r="F145" i="13" s="1"/>
  <c r="F146" i="13" l="1"/>
  <c r="F147" i="13" l="1"/>
  <c r="F148" i="13" s="1"/>
  <c r="F149" i="13" l="1"/>
  <c r="F150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<sst xmlns="http://schemas.openxmlformats.org/spreadsheetml/2006/main" count="6745" uniqueCount="957">
  <si>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</si>
  <si>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</si>
  <si>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</si>
  <si>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</si>
  <si>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</si>
  <si>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</si>
  <si>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</si>
  <si>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</si>
  <si>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</si>
  <si>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</si>
  <si>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</si>
  <si>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</si>
  <si>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</si>
  <si>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</si>
  <si>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</si>
  <si>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</si>
  <si>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</si>
  <si>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</si>
  <si>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</si>
  <si>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</si>
  <si>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</si>
  <si>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</si>
  <si>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</si>
  <si>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</si>
  <si>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</si>
  <si>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</si>
  <si>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</si>
  <si>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</si>
  <si>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</si>
  <si>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</si>
  <si>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</si>
  <si>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</si>
  <si>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</si>
  <si>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</si>
  <si>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</si>
  <si>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</si>
  <si>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</si>
  <si>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</si>
  <si>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</si>
  <si>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</si>
  <si>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</si>
  <si>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</si>
  <si>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</si>
  <si>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</si>
  <si>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</si>
  <si>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</si>
  <si>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</si>
  <si>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</si>
  <si>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</si>
  <si>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</si>
  <si>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</si>
  <si>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</si>
  <si>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</si>
  <si>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</si>
  <si>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</si>
  <si>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</si>
  <si>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</si>
  <si>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</si>
  <si>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</si>
  <si>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</si>
  <si>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</si>
  <si>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</si>
  <si>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</si>
  <si>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</si>
  <si>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</si>
  <si>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</si>
  <si>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</si>
  <si>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</si>
  <si>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</si>
  <si>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</si>
  <si>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</si>
  <si>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</si>
  <si>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</si>
  <si>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</si>
  <si>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</si>
  <si>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</si>
  <si>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</si>
  <si>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</si>
  <si>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</si>
  <si>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</si>
  <si>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</si>
  <si>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</si>
  <si>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</si>
  <si>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</si>
  <si>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</si>
  <si>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</si>
  <si>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</si>
  <si>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</si>
  <si>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</si>
  <si>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</si>
  <si>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</si>
  <si>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</si>
  <si>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</si>
  <si>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</si>
  <si>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</si>
  <si>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</si>
  <si>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</si>
  <si>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</si>
  <si>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</si>
  <si>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</si>
  <si>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</si>
  <si>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</si>
  <si>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</si>
  <si>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</si>
  <si>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</si>
  <si>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</si>
  <si>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</si>
  <si>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</si>
  <si>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</si>
  <si>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</si>
  <si>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</si>
  <si>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</si>
  <si>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</si>
  <si>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</si>
  <si>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</si>
  <si>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</si>
  <si>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</si>
  <si>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</si>
  <si>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</si>
  <si>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</si>
  <si>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</si>
  <si>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</si>
  <si>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</si>
  <si>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</si>
  <si>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</si>
  <si>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</si>
  <si>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</si>
  <si>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</si>
  <si>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</si>
  <si>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</si>
  <si>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</si>
  <si>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</si>
  <si>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</si>
  <si>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</si>
  <si>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</si>
  <si>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</si>
  <si>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</si>
  <si>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</si>
  <si>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</si>
  <si>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</si>
  <si>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</si>
  <si>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</si>
  <si>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</si>
  <si>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</si>
  <si>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</si>
  <si>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</si>
  <si>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</si>
  <si>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</si>
  <si>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</si>
  <si>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</si>
  <si>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</si>
  <si>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</si>
  <si>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</si>
  <si>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</si>
  <si>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</si>
  <si>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</si>
  <si>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</si>
  <si>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</si>
  <si>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</si>
  <si>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</si>
  <si>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</si>
  <si>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</si>
  <si>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</si>
  <si>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</si>
  <si>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</si>
  <si>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</si>
  <si>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</si>
  <si>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</si>
  <si>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</si>
  <si>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</si>
  <si>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</si>
  <si>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</si>
  <si>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</si>
  <si>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</si>
  <si>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</si>
  <si>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</si>
  <si>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</si>
  <si>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</si>
  <si>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</si>
  <si>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</si>
  <si>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</si>
  <si>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</si>
  <si>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</si>
  <si>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</si>
  <si>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</si>
  <si>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</si>
  <si>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</si>
  <si>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</si>
  <si>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</si>
  <si>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</si>
  <si>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</si>
  <si>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</si>
  <si>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</si>
  <si>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</si>
  <si>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</si>
  <si>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</si>
  <si>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</si>
  <si>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</si>
  <si>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</si>
  <si>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</si>
  <si>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</si>
  <si>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</si>
  <si>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</si>
  <si>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</si>
  <si>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</si>
  <si>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</si>
  <si>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</si>
  <si>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</si>
  <si>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</si>
  <si>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</si>
  <si>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</si>
  <si>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</si>
  <si>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</si>
  <si>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</si>
  <si>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</si>
  <si>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</si>
  <si>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</si>
  <si>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</si>
  <si>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</si>
  <si>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</si>
  <si>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</si>
  <si>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</si>
  <si>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</si>
  <si>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</si>
  <si>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</si>
  <si>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</si>
  <si>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</si>
  <si>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</si>
  <si>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</si>
  <si>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</si>
  <si>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</si>
  <si>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</si>
  <si>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</si>
  <si>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</si>
  <si>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</si>
  <si>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</si>
  <si>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</si>
  <si>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</si>
  <si>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</si>
  <si>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</si>
  <si>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</si>
  <si>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</si>
  <si>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</si>
  <si>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</si>
  <si>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</si>
  <si>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</si>
  <si>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</si>
  <si>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</si>
  <si>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</si>
  <si>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</si>
  <si>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</si>
  <si>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</si>
  <si>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</si>
  <si>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</si>
  <si>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</si>
  <si>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</si>
  <si>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</si>
  <si>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</si>
  <si>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</si>
  <si>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</si>
  <si>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</si>
  <si>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</si>
  <si>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</si>
  <si>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</si>
  <si>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</si>
  <si>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</si>
  <si>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</si>
  <si>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</si>
  <si>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</si>
  <si>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</si>
  <si>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</si>
  <si>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</si>
  <si>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</si>
  <si>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</si>
  <si>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</si>
  <si>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</si>
  <si>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</si>
  <si>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</si>
  <si>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</si>
  <si>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</si>
  <si>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</si>
  <si>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</si>
  <si>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</si>
  <si>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</si>
  <si>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</si>
  <si>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</si>
  <si>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</si>
  <si>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</si>
  <si>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</si>
  <si>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</si>
  <si>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</si>
  <si>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</si>
  <si>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</si>
  <si>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</si>
  <si>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</si>
  <si>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</si>
  <si>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</si>
  <si>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</si>
  <si>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</si>
  <si>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</si>
  <si>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</si>
  <si>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</si>
  <si>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</si>
  <si>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</si>
  <si>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</si>
  <si>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</si>
  <si>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</si>
  <si>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</si>
  <si>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</si>
  <si>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</si>
  <si>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</si>
  <si>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</si>
  <si>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</si>
  <si>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</si>
  <si>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</si>
  <si>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</si>
  <si>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</si>
  <si>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</si>
  <si>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</si>
  <si>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</si>
  <si>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</si>
  <si>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</si>
  <si>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</si>
  <si>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</si>
  <si>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</si>
  <si>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</si>
  <si>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</si>
  <si>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</si>
  <si>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</si>
  <si>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</si>
  <si>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</si>
  <si>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</si>
  <si>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</si>
  <si>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</si>
  <si>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</si>
  <si>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</si>
  <si>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</si>
  <si>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</si>
  <si>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</si>
  <si>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</si>
  <si>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</si>
  <si>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</si>
  <si>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</si>
  <si>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</si>
  <si>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</si>
  <si>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</si>
  <si>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</si>
  <si>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</si>
  <si>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</si>
  <si>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</si>
  <si>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</si>
  <si>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</si>
  <si>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</si>
  <si>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</si>
  <si>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</si>
  <si>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</si>
  <si>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</si>
  <si>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</si>
  <si>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</si>
  <si>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</si>
  <si>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</si>
  <si>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</si>
  <si>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</si>
  <si>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</si>
  <si>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</si>
  <si>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</si>
  <si>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</si>
  <si>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</si>
  <si>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</si>
  <si>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</si>
  <si>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</si>
  <si>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</si>
  <si>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</si>
  <si>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</si>
  <si>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</si>
  <si>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</si>
  <si>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</si>
  <si>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</si>
  <si>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</si>
  <si>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</si>
  <si>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</si>
  <si>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</si>
  <si>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</si>
  <si>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</si>
  <si>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</si>
  <si>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</si>
  <si>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</si>
  <si>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</si>
  <si>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</si>
  <si>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</si>
  <si>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</si>
  <si>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</si>
  <si>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</si>
  <si>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</si>
  <si>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</si>
  <si>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</si>
  <si>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</si>
  <si>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</si>
  <si>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</si>
  <si>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</si>
  <si>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</si>
  <si>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</si>
  <si>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</si>
  <si>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</si>
  <si>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</si>
  <si>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</si>
  <si>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</si>
  <si>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</si>
  <si>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</si>
  <si>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</si>
  <si>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</si>
  <si>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</si>
  <si>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</si>
  <si>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</si>
  <si>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</si>
  <si>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</si>
  <si>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</si>
  <si>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</si>
  <si>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</si>
  <si>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</si>
  <si>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</si>
  <si>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</si>
  <si>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</si>
  <si>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</si>
  <si>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</si>
  <si>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</si>
  <si>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</si>
  <si>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</si>
  <si>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</si>
  <si>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</si>
  <si>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</si>
  <si>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</si>
  <si>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</si>
  <si>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</si>
  <si>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</si>
  <si>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</si>
  <si>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</si>
  <si>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</si>
  <si>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</si>
  <si>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</si>
  <si>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</si>
  <si>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</si>
  <si>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</si>
  <si>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</si>
  <si>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</si>
  <si>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</si>
  <si>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</si>
  <si>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</si>
  <si>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</si>
  <si>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</si>
  <si>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</si>
  <si>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</si>
  <si>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</si>
  <si>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</si>
  <si>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</si>
  <si>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</si>
  <si>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</si>
  <si>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</si>
  <si>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</si>
  <si>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</si>
  <si>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</si>
  <si>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</si>
  <si>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</si>
  <si>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</si>
  <si>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</si>
  <si>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</si>
  <si>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</si>
  <si>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</si>
  <si>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</si>
  <si>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</si>
  <si>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</si>
  <si>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</si>
  <si>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</si>
  <si>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</si>
  <si>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</si>
  <si>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</si>
  <si>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</si>
  <si>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</si>
  <si>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</si>
  <si>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</si>
  <si>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</si>
  <si>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</si>
  <si>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</si>
  <si>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</si>
  <si>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</si>
  <si>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</si>
  <si>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</si>
  <si>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</si>
  <si>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</si>
  <si>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</si>
  <si>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</si>
  <si>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</si>
  <si>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</si>
  <si>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</si>
  <si>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</si>
  <si>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</si>
  <si>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</si>
  <si>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</si>
  <si>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</si>
  <si>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</si>
  <si>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</si>
  <si>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</si>
  <si>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</si>
  <si>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</si>
  <si>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</si>
  <si>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</si>
  <si>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</si>
  <si>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</si>
  <si>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</si>
  <si>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</si>
  <si>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</si>
  <si>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</si>
  <si>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</si>
  <si>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</si>
  <si>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</si>
  <si>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</si>
  <si>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</si>
  <si>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</si>
  <si>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</si>
  <si>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</si>
  <si>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</si>
  <si>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</si>
  <si>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</si>
  <si>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</si>
  <si>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</si>
  <si>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</si>
  <si>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</si>
  <si>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</si>
  <si>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</si>
  <si>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</si>
  <si>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</si>
  <si>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</si>
  <si>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</si>
  <si>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</si>
  <si>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</si>
  <si>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</si>
  <si>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</si>
  <si>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</si>
  <si>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</si>
  <si>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</si>
  <si>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</si>
  <si>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</si>
  <si>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</si>
  <si>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</si>
  <si>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</si>
  <si>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</si>
  <si>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</si>
  <si>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</si>
  <si>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</si>
  <si>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</si>
  <si>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</si>
  <si>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</si>
  <si>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</si>
  <si>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</si>
  <si>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</si>
  <si>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</si>
  <si>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</si>
  <si>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</si>
  <si>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</si>
  <si>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</si>
  <si>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</si>
  <si>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</si>
  <si>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</si>
  <si>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</si>
  <si>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</si>
  <si>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</si>
  <si>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</si>
  <si>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</si>
  <si>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</si>
  <si>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</si>
  <si>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</si>
  <si>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</si>
  <si>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</si>
  <si>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</si>
  <si>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</si>
  <si>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</si>
  <si>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</si>
  <si>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</si>
  <si>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</si>
  <si>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</si>
  <si>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</si>
  <si>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</si>
  <si>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</si>
  <si>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</si>
  <si>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</si>
  <si>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</si>
  <si>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</si>
  <si>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</si>
  <si>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</si>
  <si>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</si>
  <si>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</si>
  <si>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</si>
  <si>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</si>
  <si>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</si>
  <si>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</si>
  <si>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</si>
  <si>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</si>
  <si>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</si>
  <si>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</si>
  <si>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</si>
  <si>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</si>
  <si>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</si>
  <si>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</si>
  <si>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</si>
  <si>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</si>
  <si>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</si>
  <si>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</si>
  <si>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</si>
  <si>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</si>
  <si>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</si>
  <si>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</si>
  <si>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</si>
  <si>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</si>
  <si>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</si>
  <si>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</si>
  <si>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</si>
  <si>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</si>
  <si>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</si>
  <si>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</si>
  <si>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</si>
  <si>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</si>
  <si>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</si>
  <si>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</si>
  <si>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</si>
  <si>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</si>
  <si>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</si>
  <si>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</si>
  <si>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</si>
  <si>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</si>
  <si>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</si>
  <si>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</si>
  <si>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</si>
  <si>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</si>
  <si>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</si>
  <si>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</si>
  <si>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</si>
  <si>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</si>
  <si>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</si>
  <si>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</si>
  <si>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</si>
  <si>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</si>
  <si>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</si>
  <si>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</si>
  <si>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</si>
  <si>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</si>
  <si>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</si>
  <si>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</si>
  <si>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</si>
  <si>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</si>
  <si>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</si>
  <si>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</si>
  <si>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</si>
  <si>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</si>
  <si>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</si>
  <si>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</si>
  <si>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</si>
  <si>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</si>
  <si>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</si>
  <si>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</si>
  <si>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</si>
  <si>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</si>
  <si>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</si>
  <si>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</si>
  <si>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</si>
  <si>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</si>
  <si>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</si>
  <si>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</si>
  <si>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</si>
  <si>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</si>
  <si>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</si>
  <si>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</si>
  <si>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</si>
  <si>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</si>
  <si>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</si>
  <si>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</si>
  <si>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</si>
  <si>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</si>
  <si>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</si>
  <si>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</si>
  <si>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</si>
  <si>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</si>
  <si>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</si>
  <si>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</si>
  <si>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</si>
  <si>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</si>
  <si>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</si>
  <si>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</si>
  <si>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</si>
  <si>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</si>
  <si>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</si>
  <si>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</si>
  <si>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</si>
  <si>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</si>
  <si>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</si>
  <si>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</si>
  <si>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</si>
  <si>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</si>
  <si>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</si>
  <si>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</si>
  <si>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</si>
  <si>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</si>
  <si>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</si>
  <si>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</si>
  <si>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</si>
  <si>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</si>
  <si>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</si>
  <si>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</si>
  <si>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</si>
  <si>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</si>
  <si>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</si>
  <si>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</si>
  <si>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</si>
  <si>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</si>
  <si>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</si>
  <si>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</si>
  <si>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</si>
  <si>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</si>
  <si>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</si>
  <si>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</si>
  <si>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</si>
  <si>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</si>
  <si>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</si>
  <si>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</si>
  <si>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</si>
  <si>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</si>
  <si>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</si>
  <si>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</si>
  <si>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</si>
  <si>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</si>
  <si>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</si>
  <si>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</si>
  <si>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</si>
  <si>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</si>
  <si>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</si>
  <si>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</si>
  <si>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</si>
  <si>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</si>
  <si>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</si>
  <si>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</si>
  <si>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</si>
  <si>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</si>
  <si>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</si>
  <si>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</si>
  <si>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</si>
  <si>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</si>
  <si>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</si>
  <si>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</si>
  <si>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</si>
  <si>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</si>
  <si>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</si>
  <si>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</si>
  <si>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</si>
  <si>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</si>
  <si>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</si>
  <si>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</si>
  <si>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</si>
  <si>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</si>
  <si>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</si>
  <si>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</si>
  <si>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</si>
  <si>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</si>
  <si>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</si>
  <si>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</si>
  <si>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</si>
  <si>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</si>
  <si>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</si>
  <si>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</si>
  <si>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</si>
  <si>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</si>
  <si>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</si>
  <si>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</si>
  <si>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</si>
  <si>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</si>
  <si>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</si>
  <si>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</si>
  <si>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</si>
  <si>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</si>
  <si>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</si>
  <si>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</si>
  <si>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</si>
  <si>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</si>
  <si>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</si>
  <si>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</si>
  <si>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</si>
  <si>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</si>
  <si>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</si>
  <si>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</si>
  <si>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</si>
  <si>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</si>
  <si>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</si>
  <si>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</si>
  <si>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</si>
  <si>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</si>
  <si>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</si>
  <si>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</si>
  <si>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</si>
  <si>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</si>
  <si>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</si>
  <si>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</si>
  <si>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</si>
  <si>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</si>
  <si>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</si>
  <si>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</si>
  <si>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</si>
  <si>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</si>
  <si>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</si>
  <si>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</si>
  <si>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</si>
  <si>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სახურავის სადემონტაჟო სამუშაოები</t>
  </si>
  <si>
    <t>ობიექტის პერიმეტრის და სახურავის გასუფთავება ჯაგნარის, ხმელი ხის ტოტების, ხავსის და ფოთლებისაგან.</t>
  </si>
  <si>
    <t>შენობის სახურავიდან ძველი, დაზიანებული ბეტონის δ=3სმ, ფენის მოხსნა.</t>
  </si>
  <si>
    <t>შენობის სახურავიდან ძველი, დაზიანებული რუბეროიდის ფენილების(2 ფენა) მოხსნა.</t>
  </si>
  <si>
    <t>შენობის სახურავიდან მშრალი, ქვიშაცემენტის  ფენის δ=5სმ მოხსნა.</t>
  </si>
  <si>
    <t>შენობის სახურავზე მდებარე, ცილინდრული რკინაბეტონის სავენტილაციო მილების დაზია- ნებული ნაწილების მონგრევა.</t>
  </si>
  <si>
    <t>სახურავის სამონტაჟო სამუშაოები</t>
  </si>
  <si>
    <t>შენობის სახურავზე მდებარე, ცილინდრული რკინაბეტონის სავენტილაციო მილების დაზია- ნებული ადგილების B10 მარკის ბეტონით შევსება. მასალის შეძენა</t>
  </si>
  <si>
    <t>6-1</t>
  </si>
  <si>
    <t>ბეტონი B 10 მარკის</t>
  </si>
  <si>
    <t>6-2</t>
  </si>
  <si>
    <t>ფიცარი 25-32 მმ III ხ</t>
  </si>
  <si>
    <t>სავენტილაციო მილებზე ლითონის, ქოლგისე-
ბური თავსახურების მოწყობა. მასალის შეძენა</t>
  </si>
  <si>
    <t>7-1</t>
  </si>
  <si>
    <t>ფოლადის ფურცელი δ=1.5 მმ</t>
  </si>
  <si>
    <t>7-2</t>
  </si>
  <si>
    <t>თავსახურის სამაგრი ზოლოვანა  80X4</t>
  </si>
  <si>
    <t>სავენტილაციო მილების გარე ზედაპირის შელესვა ქვიშაცემენტის ხსნარით. მასალის შეძენა</t>
  </si>
  <si>
    <t>8-1</t>
  </si>
  <si>
    <t>ქვიშა-ცემენტის ხსნარი მ-100</t>
  </si>
  <si>
    <t>სავენტილაციო მილების შეფითხვნა-დაზუმფარება ნესტგამძლე ფითხით, მასალის შეძენა</t>
  </si>
  <si>
    <t>9-1</t>
  </si>
  <si>
    <t>ნესტგამძლე ფითხი</t>
  </si>
  <si>
    <t>9-2</t>
  </si>
  <si>
    <t>ზუმფარა</t>
  </si>
  <si>
    <t>სავენტილაციო მილების დაგრუნტვა „პრაიმერით“, მასალის შეძენა</t>
  </si>
  <si>
    <t>10-1</t>
  </si>
  <si>
    <t>პრაიმერი</t>
  </si>
  <si>
    <t>ლიტ</t>
  </si>
  <si>
    <t>სავენტილაციო მილების შეღებვა ნესტგამძლე წყალემულსიის საღებავით 2-ჯერ (ფერი შეთანხმდეს დამკვეთთან), მასალის შეძენა</t>
  </si>
  <si>
    <t>11-1</t>
  </si>
  <si>
    <t>ნესტგამძლე წყლემულსიის საღებავი</t>
  </si>
  <si>
    <t>შენობის სახურავზე, უკანა კედლის გარე ზედაპირის სწორზე, წვრილი ბეტონის ბლოკებით 40X20X20 სმ  პარაპეტის მოწყობა (ზომებით 400*450 h), მასალის შეძენა</t>
  </si>
  <si>
    <t>12-1</t>
  </si>
  <si>
    <t>12-2</t>
  </si>
  <si>
    <t>ბეტონის ბლოკი 40X20X20 სმ</t>
  </si>
  <si>
    <t>პარაპეტის, ლითონის თავსახურის დასამაგრებელი ფოლადის ზოლოვანი 350*80*4. (60 ცალი) ƩL=21 მ მასალის შეძენა</t>
  </si>
  <si>
    <t>13-1</t>
  </si>
  <si>
    <t xml:space="preserve">ფოლადის ზოლოვანი 350*80*4. (60 ცალი) </t>
  </si>
  <si>
    <t>შენობის სახურავის გვერდებზე (სიგანე 60სმ; სიგრძე ორივე მხარეს 14მ)  და ორივე -  არსებულ და საპროექტო პარაპეტზე (სიგანე 87სმ; სიგრძე ორივე მხარეს 30მ) სერი ფერის დაფერილი ლითონის, δ=0,5მმ, თავსახურის მოწობა. მასალის შეძენა</t>
  </si>
  <si>
    <t>14-1</t>
  </si>
  <si>
    <t>სერი ფერის დაფერილი ლითონის, δ=0,5მმ</t>
  </si>
  <si>
    <t>არმირებული ქვიშაცემენტის ხსნარის მოჭიმვა S=20÷80მმ.</t>
  </si>
  <si>
    <t>15-1</t>
  </si>
  <si>
    <t>ქვიშა-ცემენტის ხსნარი მ-200</t>
  </si>
  <si>
    <t>15-2</t>
  </si>
  <si>
    <t>მავრთულბადე 10*10 ზე ბიჯით, Ø4მმ.</t>
  </si>
  <si>
    <t>16</t>
  </si>
  <si>
    <t>ორი ფენა ლინოკრომის მოწყობა; ასევე მოხდეს მათი ასვლა სავენტილაციო მილებზე, დაახლო-
ებით 25÷35სმ სიმაღლემდე და მათი დაბოლოების, თხევადი ბიტუმით მიწებება. მასალის შეძენა</t>
  </si>
  <si>
    <t>16-1</t>
  </si>
  <si>
    <t>ლინოკრომი I ფენა</t>
  </si>
  <si>
    <t>16-2</t>
  </si>
  <si>
    <t>ლინოკრომი II ფენა</t>
  </si>
  <si>
    <t>16-3</t>
  </si>
  <si>
    <t>ბიტუმის მასტიკა</t>
  </si>
  <si>
    <t>პოლიეთილენის ჰორიზონტალური ჟოლობის მოწყობა დ= 175მმ. მასალის შეძენა</t>
  </si>
  <si>
    <t>17-1</t>
  </si>
  <si>
    <t>ჰორიზონტალური ჟოლობი დ= 175მმ</t>
  </si>
  <si>
    <t>17-2</t>
  </si>
  <si>
    <t>სამაგრები</t>
  </si>
  <si>
    <t>პოლიეთილენის წყალჩამყვანი მილის მოწყობა დ=100მმ. მასალის შეძენა</t>
  </si>
  <si>
    <t>პოლიეთილენის წყალჩამყვანი მილი დ=100მმ</t>
  </si>
  <si>
    <t>ორფრთიანი ლითონის კარების დემონტაჟი</t>
  </si>
  <si>
    <t>კარის უძრავი ჩარჩოს დემონტაჟი: კუთხოვანა 50*50*5  L=7.8მ.</t>
  </si>
  <si>
    <t>კარის მოძრავი ფრთის კარკასი: კუთხოვანა 50*50*5  L=16,4მ.</t>
  </si>
  <si>
    <t>ფოლადის ფურცელი δ=1.5მმ.</t>
  </si>
  <si>
    <t>ორფრთიანი ლითონის კარების (ფრთაში ცხაურის მოწყობით) მონტაჟი</t>
  </si>
  <si>
    <t>კარის უძრავი ჩარჩო: კუთხოვანა 100*100*7  L=6,5მ. მასალის შეძენა</t>
  </si>
  <si>
    <t>კუთხოვანა 100*100*7</t>
  </si>
  <si>
    <t>22-2</t>
  </si>
  <si>
    <t>ელექტროდი</t>
  </si>
  <si>
    <t>კარის მოძრავი ფრთის კარკასის მოწყობა: მილკვადრატი 50*50*5  L=14,4მ.</t>
  </si>
  <si>
    <t xml:space="preserve">კარის მოძრავი ფრთის კარკასი, მილკვადრატი 50*50*5 </t>
  </si>
  <si>
    <t>23-2</t>
  </si>
  <si>
    <t xml:space="preserve">რკინის კარში XPS დამათბობლის მოთავსება  (შეძენა მონტაჟი ) </t>
  </si>
  <si>
    <t>XPS დამათბობელი</t>
  </si>
  <si>
    <t>ლითონის კარის მოწყობა ფოლადის ფურცლებითა და ლითონის ცხაურით, მასალის შეძენა</t>
  </si>
  <si>
    <t>25-2</t>
  </si>
  <si>
    <t>ლითონის ზოლოვანა 80*4, L=13,0</t>
  </si>
  <si>
    <t>25-3</t>
  </si>
  <si>
    <t>ანჯამა (პეტლი)</t>
  </si>
  <si>
    <t>ლითონის კარის დაგრუნტვა „პრაიმერით“ ორივე მხრიდან</t>
  </si>
  <si>
    <t>ლითონის კარის შეღებვა ორივე მხრიდან ნესტგამძლე ზეთოვანი საღებავით 2-ჯერ</t>
  </si>
  <si>
    <t>ნესტგამძლე ზეთოვანი საღებავი</t>
  </si>
  <si>
    <t>27-2</t>
  </si>
  <si>
    <t>კოლორი</t>
  </si>
  <si>
    <t>შიდა კედლები, ჭერი, იატაკი.</t>
  </si>
  <si>
    <t>კედლებზე დაზიანებული ნალესის მოხსნა</t>
  </si>
  <si>
    <t>29</t>
  </si>
  <si>
    <t>კედლების  ჩამოფხეკა</t>
  </si>
  <si>
    <t>30</t>
  </si>
  <si>
    <t>31</t>
  </si>
  <si>
    <t>შემოსასვლელის და შიდა იატაკის გასუფთავება ნალესის წვრილი ნამტვრევების და მტვრისაგან.</t>
  </si>
  <si>
    <t>კედლების შელესვა ქვიშა-ცემენტის ხსნარით</t>
  </si>
  <si>
    <t>კედლების  შეფითხვნა-დაზუმფარება (ნესტგამძლე ფითხით)</t>
  </si>
  <si>
    <t>33-2</t>
  </si>
  <si>
    <t>კედლების დაგრუნტვა „პრაიმერით“</t>
  </si>
  <si>
    <t>35</t>
  </si>
  <si>
    <t xml:space="preserve">კედლების  შეღებვა ნესტგამძლე წყალემულსიის საღებავით 2-ჯერ (ფერი შეთანხმდეს დამკვეთთან)  </t>
  </si>
  <si>
    <t>ნესტგამძლე წყალემულსიის საღებავი</t>
  </si>
  <si>
    <t>ჭერის შელესვა ქვიშა-ცემენტის ხსნარით</t>
  </si>
  <si>
    <t>ჭერის შეფითხვნა-დაზუმფარება (ნესტგამძლე ფითხით)</t>
  </si>
  <si>
    <t>37-2</t>
  </si>
  <si>
    <t>ჭერის  „პრაიმერით“ დაფარვა</t>
  </si>
  <si>
    <t xml:space="preserve">ჭერის  შეღებვა ტენგამძლე წყალემულსიის საღებავით 2-ჯერ (ფერი შეთანხმდეს დამკვეთთან)  </t>
  </si>
  <si>
    <t>შემოსასვლელის და შიდა იატაკის ქვიშაცემენტის ხსნარით მოჭიმვა, δ=2სმ.</t>
  </si>
  <si>
    <t>მოაჯირის გასუფთავება</t>
  </si>
  <si>
    <t>მოაჯირის დაზუმფარება</t>
  </si>
  <si>
    <t>42-2</t>
  </si>
  <si>
    <t>მოაჯირის ანტიკოროზიული „პრაიმერით“ დაფარვა</t>
  </si>
  <si>
    <t xml:space="preserve">მოაჯირის  შეღებვა ტენგამძლე წყალემულსიის საღებავით 2-ჯერ (ფერი შეთანხმდეს დამკვეთთან)  </t>
  </si>
  <si>
    <t>ძველი, დაზიანებული მინაბლოკის დემონტაჟი.</t>
  </si>
  <si>
    <t>კოროზირებული ფანჯრის კარკასის დაზუმფარება. (სულ 4ც ფანჯარა)</t>
  </si>
  <si>
    <t>46-2</t>
  </si>
  <si>
    <t>ფასადები</t>
  </si>
  <si>
    <t>ფასადებიდან  ქვიშა-ცემენტის ნალესის მოხსნა.</t>
  </si>
  <si>
    <t>48</t>
  </si>
  <si>
    <t>ფასადების (პარაპეტის ჩათვლით) შელესვა ქვიშა-ცემენტის ხსნარით</t>
  </si>
  <si>
    <t>49</t>
  </si>
  <si>
    <t>ფასადის (პარაპეტის ჩათვლით) შეფითხვნა-დაზუმფარება (ნესტგამძლე ფითხით)</t>
  </si>
  <si>
    <t>49-2</t>
  </si>
  <si>
    <t>50</t>
  </si>
  <si>
    <t>ფასადის (პარაპეტის ჩათვლით)  დაგრუნტვა „პრაიმერით“</t>
  </si>
  <si>
    <t>ფასადის (პარაპეტის ჩათვლით)   შეღებვა ნესტგამძლე სერი ფერის საღებავით 2-ჯერ</t>
  </si>
  <si>
    <t>შენობის წინ სარინელის მოწყობა</t>
  </si>
  <si>
    <t>გრუნტის დამუშავება ხელით, H10სმ.</t>
  </si>
  <si>
    <t>10სმ სიმაღლის ხრეშის ფენის მომზადება სარინელისთვის.</t>
  </si>
  <si>
    <t>10სმ სიმაღლის ბეტონის B15 ფენის მომზადება სარინელისთვის.</t>
  </si>
  <si>
    <t>ბეტონი B15</t>
  </si>
  <si>
    <t>კამერის შენობის გვერდით მდებარე ბეტონის ჭის გვერდების და ზედაპირის შელესვა ქვიშა-
ცემენტის ხსნარით</t>
  </si>
  <si>
    <t>კამერის შენობის გვერდით მდებარე ბეტონის ჭის გვერდების და ზედაპირის  შეფითხვნა-დაზუმფარება (ნესტგამძლე ფითხით)</t>
  </si>
  <si>
    <t>56-2</t>
  </si>
  <si>
    <t>კამერის შენობის გვერდით მდებარე ბეტონის ჭის გვერდების და ზედაპირის დაგრუნტვა „პრაიმერით“</t>
  </si>
  <si>
    <t xml:space="preserve">კამერის შენობის გვერდით მდებარე ბეტონის ჭის გვერდების და ზედაპირის  შეღებვა ნესტგამძლე წყალემულსიის საღებავით 2-ჯერ (ფერი შეთანხმდეს დამკვეთთან)  </t>
  </si>
  <si>
    <t xml:space="preserve">ჭის თავსახური, თუჯის ხუფის შეძენა-მონტაჟი. </t>
  </si>
  <si>
    <t>ჭის თავსახური, თუჯის ხუფი             მ-100</t>
  </si>
  <si>
    <t>59-2</t>
  </si>
  <si>
    <t>ცემენტის ხსნარი</t>
  </si>
  <si>
    <t>ღიობების გადახურვის მოწყობა ხის მასალის და არმირებული ცელოფნის (პლიონკა)</t>
  </si>
  <si>
    <t>ფიცარი 40 მმ.</t>
  </si>
  <si>
    <t>60-2</t>
  </si>
  <si>
    <t xml:space="preserve">კოჭი </t>
  </si>
  <si>
    <t>60-3</t>
  </si>
  <si>
    <t>60-4</t>
  </si>
  <si>
    <t>არმირებული ცელოფნის (პლიონკა)</t>
  </si>
  <si>
    <t>სამშენებლო ნაგავის დატვირთვა ავტოთვითმცლელზე და
 28კმ მანძილზე გატანა</t>
  </si>
  <si>
    <t>მ²</t>
  </si>
  <si>
    <t>Werზე დაზიანებული ნალესის მოხსნა</t>
  </si>
  <si>
    <t>ბულაჩაურის წყალსადენის კამერა საგურამოში, სარემონტო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</si>
</sst>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b/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27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5" fillId="2" borderId="2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9" t="s">
        <v>0</v>
      </c>
      <c r="B5" s="301" t="s">
        <v>1</v>
      </c>
      <c r="C5" s="297" t="s">
        <v>2</v>
      </c>
      <c r="D5" s="297" t="s">
        <v>3</v>
      </c>
      <c r="E5" s="297" t="s">
        <v>4</v>
      </c>
      <c r="F5" s="297" t="s">
        <v>5</v>
      </c>
      <c r="G5" s="296" t="s">
        <v>6</v>
      </c>
      <c r="H5" s="296"/>
      <c r="I5" s="296" t="s">
        <v>7</v>
      </c>
      <c r="J5" s="296"/>
      <c r="K5" s="297" t="s">
        <v>8</v>
      </c>
      <c r="L5" s="297"/>
      <c r="M5" s="244" t="s">
        <v>9</v>
      </c>
    </row>
    <row r="6" spans="1:26" ht="16.5" thickBot="1" x14ac:dyDescent="0.4">
      <c r="A6" s="300"/>
      <c r="B6" s="302"/>
      <c r="C6" s="303"/>
      <c r="D6" s="303"/>
      <c r="E6" s="303"/>
      <c r="F6" s="30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50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58" sqref="E158"/>
    </sheetView>
  </sheetViews>
  <sheetFormatPr defaultColWidth="9.1796875" defaultRowHeight="16" x14ac:dyDescent="0.35"/>
  <cols>
    <col min="1" max="1" width="6.1796875" style="238" customWidth="1"/>
    <col min="2" max="2" width="66.726562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956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2"/>
    </row>
    <row r="3" spans="1:10" ht="21.75" customHeight="1" thickBot="1" x14ac:dyDescent="0.4">
      <c r="A3" s="28"/>
      <c r="C3" s="29"/>
      <c r="D3" s="29"/>
      <c r="E3" s="29"/>
      <c r="F3" s="29"/>
      <c r="G3" s="263"/>
    </row>
    <row r="4" spans="1:10" ht="18" customHeight="1" thickBot="1" x14ac:dyDescent="0.4">
      <c r="A4" s="299" t="s">
        <v>0</v>
      </c>
      <c r="B4" s="297" t="s">
        <v>2</v>
      </c>
      <c r="C4" s="297" t="s">
        <v>3</v>
      </c>
      <c r="D4" s="297" t="s">
        <v>767</v>
      </c>
      <c r="E4" s="304" t="s">
        <v>10</v>
      </c>
      <c r="F4" s="301" t="s">
        <v>768</v>
      </c>
      <c r="G4" s="264"/>
    </row>
    <row r="5" spans="1:10" ht="16.5" thickBot="1" x14ac:dyDescent="0.4">
      <c r="A5" s="300"/>
      <c r="B5" s="303"/>
      <c r="C5" s="303"/>
      <c r="D5" s="303"/>
      <c r="E5" s="305"/>
      <c r="F5" s="302"/>
      <c r="G5" s="265"/>
      <c r="H5" s="261"/>
      <c r="I5" s="261"/>
      <c r="J5" s="261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1"/>
      <c r="B7" s="287" t="s">
        <v>808</v>
      </c>
      <c r="C7" s="273"/>
      <c r="D7" s="273"/>
      <c r="E7" s="272"/>
      <c r="F7" s="273"/>
      <c r="G7" s="252" t="s">
        <v>805</v>
      </c>
    </row>
    <row r="8" spans="1:10" s="67" customFormat="1" x14ac:dyDescent="0.35">
      <c r="A8" s="274">
        <v>1</v>
      </c>
      <c r="B8" s="288" t="s">
        <v>809</v>
      </c>
      <c r="C8" s="172" t="s">
        <v>954</v>
      </c>
      <c r="D8" s="174">
        <v>650</v>
      </c>
      <c r="E8" s="174"/>
      <c r="F8" s="174"/>
      <c r="G8" s="252" t="s">
        <v>805</v>
      </c>
    </row>
    <row r="9" spans="1:10" s="67" customFormat="1" x14ac:dyDescent="0.35">
      <c r="A9" s="275" t="s">
        <v>117</v>
      </c>
      <c r="B9" s="289" t="s">
        <v>810</v>
      </c>
      <c r="C9" s="172" t="s">
        <v>23</v>
      </c>
      <c r="D9" s="174">
        <v>2.25</v>
      </c>
      <c r="E9" s="174"/>
      <c r="F9" s="174"/>
      <c r="G9" s="252" t="s">
        <v>805</v>
      </c>
    </row>
    <row r="10" spans="1:10" s="67" customFormat="1" x14ac:dyDescent="0.35">
      <c r="A10" s="275" t="s">
        <v>118</v>
      </c>
      <c r="B10" s="289" t="s">
        <v>811</v>
      </c>
      <c r="C10" s="172" t="s">
        <v>52</v>
      </c>
      <c r="D10" s="174">
        <v>75</v>
      </c>
      <c r="E10" s="174"/>
      <c r="F10" s="174"/>
      <c r="G10" s="252" t="s">
        <v>805</v>
      </c>
    </row>
    <row r="11" spans="1:10" x14ac:dyDescent="0.35">
      <c r="A11" s="275" t="s">
        <v>248</v>
      </c>
      <c r="B11" s="289" t="s">
        <v>812</v>
      </c>
      <c r="C11" s="172" t="s">
        <v>52</v>
      </c>
      <c r="D11" s="174">
        <v>75</v>
      </c>
      <c r="E11" s="174"/>
      <c r="F11" s="174"/>
      <c r="G11" s="252" t="s">
        <v>805</v>
      </c>
    </row>
    <row r="12" spans="1:10" x14ac:dyDescent="0.35">
      <c r="A12" s="275" t="s">
        <v>119</v>
      </c>
      <c r="B12" s="289" t="s">
        <v>813</v>
      </c>
      <c r="C12" s="172" t="s">
        <v>23</v>
      </c>
      <c r="D12" s="174">
        <v>0.45</v>
      </c>
      <c r="E12" s="174"/>
      <c r="F12" s="174"/>
      <c r="G12" s="252" t="s">
        <v>805</v>
      </c>
    </row>
    <row r="13" spans="1:10" x14ac:dyDescent="0.35">
      <c r="A13" s="275"/>
      <c r="B13" s="290" t="s">
        <v>814</v>
      </c>
      <c r="C13" s="172"/>
      <c r="D13" s="174"/>
      <c r="E13" s="174"/>
      <c r="F13" s="174"/>
      <c r="G13" s="252" t="s">
        <v>805</v>
      </c>
    </row>
    <row r="14" spans="1:10" x14ac:dyDescent="0.35">
      <c r="A14" s="275" t="s">
        <v>251</v>
      </c>
      <c r="B14" s="289" t="s">
        <v>815</v>
      </c>
      <c r="C14" s="172" t="s">
        <v>23</v>
      </c>
      <c r="D14" s="174">
        <v>0.45</v>
      </c>
      <c r="E14" s="174"/>
      <c r="F14" s="174"/>
      <c r="G14" s="252" t="s">
        <v>805</v>
      </c>
    </row>
    <row r="15" spans="1:10" s="67" customFormat="1" x14ac:dyDescent="0.35">
      <c r="A15" s="275" t="s">
        <v>816</v>
      </c>
      <c r="B15" s="288" t="s">
        <v>817</v>
      </c>
      <c r="C15" s="172" t="s">
        <v>23</v>
      </c>
      <c r="D15" s="174">
        <v>0.46800000000000003</v>
      </c>
      <c r="E15" s="174"/>
      <c r="F15" s="174"/>
      <c r="G15" s="252" t="s">
        <v>804</v>
      </c>
    </row>
    <row r="16" spans="1:10" s="67" customFormat="1" x14ac:dyDescent="0.35">
      <c r="A16" s="275" t="s">
        <v>818</v>
      </c>
      <c r="B16" s="288" t="s">
        <v>819</v>
      </c>
      <c r="C16" s="172" t="s">
        <v>23</v>
      </c>
      <c r="D16" s="174">
        <v>8.1000000000000003E-2</v>
      </c>
      <c r="E16" s="174"/>
      <c r="F16" s="174"/>
      <c r="G16" s="252" t="s">
        <v>804</v>
      </c>
    </row>
    <row r="17" spans="1:218" x14ac:dyDescent="0.35">
      <c r="A17" s="275" t="s">
        <v>252</v>
      </c>
      <c r="B17" s="289" t="s">
        <v>820</v>
      </c>
      <c r="C17" s="172" t="s">
        <v>28</v>
      </c>
      <c r="D17" s="174">
        <v>3</v>
      </c>
      <c r="E17" s="174"/>
      <c r="F17" s="174"/>
      <c r="G17" s="252" t="s">
        <v>805</v>
      </c>
    </row>
    <row r="18" spans="1:218" x14ac:dyDescent="0.35">
      <c r="A18" s="275" t="s">
        <v>821</v>
      </c>
      <c r="B18" s="288" t="s">
        <v>822</v>
      </c>
      <c r="C18" s="172" t="s">
        <v>28</v>
      </c>
      <c r="D18" s="174">
        <v>3</v>
      </c>
      <c r="E18" s="174"/>
      <c r="F18" s="174"/>
      <c r="G18" s="252" t="s">
        <v>804</v>
      </c>
    </row>
    <row r="19" spans="1:218" s="67" customFormat="1" x14ac:dyDescent="0.35">
      <c r="A19" s="275" t="s">
        <v>823</v>
      </c>
      <c r="B19" s="288" t="s">
        <v>824</v>
      </c>
      <c r="C19" s="172" t="s">
        <v>27</v>
      </c>
      <c r="D19" s="174">
        <v>2.4</v>
      </c>
      <c r="E19" s="174"/>
      <c r="F19" s="174"/>
      <c r="G19" s="252" t="s">
        <v>804</v>
      </c>
    </row>
    <row r="20" spans="1:218" x14ac:dyDescent="0.35">
      <c r="A20" s="275" t="s">
        <v>260</v>
      </c>
      <c r="B20" s="288" t="s">
        <v>825</v>
      </c>
      <c r="C20" s="172" t="s">
        <v>52</v>
      </c>
      <c r="D20" s="276">
        <v>7.8</v>
      </c>
      <c r="E20" s="174"/>
      <c r="F20" s="174"/>
      <c r="G20" s="252" t="s">
        <v>805</v>
      </c>
    </row>
    <row r="21" spans="1:218" x14ac:dyDescent="0.35">
      <c r="A21" s="275" t="s">
        <v>826</v>
      </c>
      <c r="B21" s="288" t="s">
        <v>827</v>
      </c>
      <c r="C21" s="172" t="s">
        <v>23</v>
      </c>
      <c r="D21" s="277">
        <v>0.13883999999999999</v>
      </c>
      <c r="E21" s="174"/>
      <c r="F21" s="174"/>
      <c r="G21" s="252" t="s">
        <v>804</v>
      </c>
    </row>
    <row r="22" spans="1:218" x14ac:dyDescent="0.35">
      <c r="A22" s="275" t="s">
        <v>261</v>
      </c>
      <c r="B22" s="289" t="s">
        <v>828</v>
      </c>
      <c r="C22" s="172" t="s">
        <v>52</v>
      </c>
      <c r="D22" s="276">
        <v>12.4</v>
      </c>
      <c r="E22" s="174"/>
      <c r="F22" s="174"/>
      <c r="G22" s="252" t="s">
        <v>805</v>
      </c>
    </row>
    <row r="23" spans="1:218" x14ac:dyDescent="0.35">
      <c r="A23" s="275" t="s">
        <v>829</v>
      </c>
      <c r="B23" s="288" t="s">
        <v>830</v>
      </c>
      <c r="C23" s="172" t="s">
        <v>69</v>
      </c>
      <c r="D23" s="174">
        <v>3.8811999999999993</v>
      </c>
      <c r="E23" s="174"/>
      <c r="F23" s="174"/>
      <c r="G23" s="252" t="s">
        <v>804</v>
      </c>
    </row>
    <row r="24" spans="1:218" s="67" customFormat="1" x14ac:dyDescent="0.35">
      <c r="A24" s="275" t="s">
        <v>831</v>
      </c>
      <c r="B24" s="288" t="s">
        <v>832</v>
      </c>
      <c r="C24" s="172" t="s">
        <v>52</v>
      </c>
      <c r="D24" s="174">
        <v>4.9600000000000005E-2</v>
      </c>
      <c r="E24" s="174"/>
      <c r="F24" s="174"/>
      <c r="G24" s="252" t="s">
        <v>804</v>
      </c>
    </row>
    <row r="25" spans="1:218" x14ac:dyDescent="0.35">
      <c r="A25" s="275" t="s">
        <v>155</v>
      </c>
      <c r="B25" s="289" t="s">
        <v>833</v>
      </c>
      <c r="C25" s="172" t="s">
        <v>52</v>
      </c>
      <c r="D25" s="276">
        <v>12.4</v>
      </c>
      <c r="E25" s="174"/>
      <c r="F25" s="174"/>
      <c r="G25" s="252" t="s">
        <v>805</v>
      </c>
      <c r="H25" s="90"/>
    </row>
    <row r="26" spans="1:218" x14ac:dyDescent="0.35">
      <c r="A26" s="275" t="s">
        <v>834</v>
      </c>
      <c r="B26" s="288" t="s">
        <v>835</v>
      </c>
      <c r="C26" s="172" t="s">
        <v>836</v>
      </c>
      <c r="D26" s="174">
        <v>1.3974800000000001</v>
      </c>
      <c r="E26" s="174"/>
      <c r="F26" s="174"/>
      <c r="G26" s="252" t="s">
        <v>804</v>
      </c>
      <c r="H26" s="90"/>
    </row>
    <row r="27" spans="1:218" x14ac:dyDescent="0.45">
      <c r="A27" s="275" t="s">
        <v>305</v>
      </c>
      <c r="B27" s="289" t="s">
        <v>837</v>
      </c>
      <c r="C27" s="172" t="s">
        <v>52</v>
      </c>
      <c r="D27" s="276">
        <v>12.4</v>
      </c>
      <c r="E27" s="174"/>
      <c r="F27" s="174"/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5" t="s">
        <v>838</v>
      </c>
      <c r="B28" s="288" t="s">
        <v>839</v>
      </c>
      <c r="C28" s="172" t="s">
        <v>69</v>
      </c>
      <c r="D28" s="174">
        <v>7.5515999999999996</v>
      </c>
      <c r="E28" s="174"/>
      <c r="F28" s="174"/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5">
        <v>12</v>
      </c>
      <c r="B29" s="289" t="s">
        <v>840</v>
      </c>
      <c r="C29" s="172" t="s">
        <v>23</v>
      </c>
      <c r="D29" s="174">
        <v>2.38</v>
      </c>
      <c r="E29" s="174"/>
      <c r="F29" s="174"/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5" t="s">
        <v>841</v>
      </c>
      <c r="B30" s="288" t="s">
        <v>827</v>
      </c>
      <c r="C30" s="172" t="s">
        <v>23</v>
      </c>
      <c r="D30" s="174">
        <v>0.26195400000000002</v>
      </c>
      <c r="E30" s="174"/>
      <c r="F30" s="174"/>
      <c r="G30" s="252" t="s">
        <v>804</v>
      </c>
      <c r="H30" s="90"/>
    </row>
    <row r="31" spans="1:218" s="55" customFormat="1" x14ac:dyDescent="0.35">
      <c r="A31" s="275" t="s">
        <v>842</v>
      </c>
      <c r="B31" s="288" t="s">
        <v>843</v>
      </c>
      <c r="C31" s="172" t="s">
        <v>68</v>
      </c>
      <c r="D31" s="278">
        <v>161.77989130434781</v>
      </c>
      <c r="E31" s="174"/>
      <c r="F31" s="174"/>
      <c r="G31" s="252" t="s">
        <v>804</v>
      </c>
    </row>
    <row r="32" spans="1:218" s="55" customFormat="1" x14ac:dyDescent="0.35">
      <c r="A32" s="275">
        <v>13</v>
      </c>
      <c r="B32" s="289" t="s">
        <v>844</v>
      </c>
      <c r="C32" s="172" t="s">
        <v>52</v>
      </c>
      <c r="D32" s="174">
        <v>1.68</v>
      </c>
      <c r="E32" s="174"/>
      <c r="F32" s="174"/>
      <c r="G32" s="252" t="s">
        <v>805</v>
      </c>
    </row>
    <row r="33" spans="1:8" s="254" customFormat="1" x14ac:dyDescent="0.45">
      <c r="A33" s="275" t="s">
        <v>845</v>
      </c>
      <c r="B33" s="288" t="s">
        <v>846</v>
      </c>
      <c r="C33" s="172" t="s">
        <v>69</v>
      </c>
      <c r="D33" s="174">
        <v>52.7</v>
      </c>
      <c r="E33" s="174"/>
      <c r="F33" s="174"/>
      <c r="G33" s="252" t="s">
        <v>804</v>
      </c>
      <c r="H33" s="90"/>
    </row>
    <row r="34" spans="1:8" s="253" customFormat="1" x14ac:dyDescent="0.45">
      <c r="A34" s="275">
        <v>14</v>
      </c>
      <c r="B34" s="289" t="s">
        <v>847</v>
      </c>
      <c r="C34" s="172" t="s">
        <v>52</v>
      </c>
      <c r="D34" s="174">
        <v>34.5</v>
      </c>
      <c r="E34" s="174"/>
      <c r="F34" s="174"/>
      <c r="G34" s="252" t="s">
        <v>805</v>
      </c>
    </row>
    <row r="35" spans="1:8" s="253" customFormat="1" x14ac:dyDescent="0.45">
      <c r="A35" s="275" t="s">
        <v>848</v>
      </c>
      <c r="B35" s="288" t="s">
        <v>849</v>
      </c>
      <c r="C35" s="172" t="s">
        <v>69</v>
      </c>
      <c r="D35" s="174">
        <v>135.4</v>
      </c>
      <c r="E35" s="174"/>
      <c r="F35" s="174"/>
      <c r="G35" s="252" t="s">
        <v>804</v>
      </c>
      <c r="H35" s="90"/>
    </row>
    <row r="36" spans="1:8" s="253" customFormat="1" x14ac:dyDescent="0.45">
      <c r="A36" s="275" t="s">
        <v>547</v>
      </c>
      <c r="B36" s="288" t="s">
        <v>850</v>
      </c>
      <c r="C36" s="172" t="s">
        <v>52</v>
      </c>
      <c r="D36" s="276">
        <v>100.4</v>
      </c>
      <c r="E36" s="174"/>
      <c r="F36" s="174"/>
      <c r="G36" s="252" t="s">
        <v>805</v>
      </c>
    </row>
    <row r="37" spans="1:8" s="253" customFormat="1" x14ac:dyDescent="0.45">
      <c r="A37" s="275" t="s">
        <v>851</v>
      </c>
      <c r="B37" s="288" t="s">
        <v>852</v>
      </c>
      <c r="C37" s="172" t="s">
        <v>23</v>
      </c>
      <c r="D37" s="277">
        <v>5.28104</v>
      </c>
      <c r="E37" s="174"/>
      <c r="F37" s="174"/>
      <c r="G37" s="252" t="s">
        <v>804</v>
      </c>
      <c r="H37" s="90"/>
    </row>
    <row r="38" spans="1:8" s="253" customFormat="1" x14ac:dyDescent="0.45">
      <c r="A38" s="275" t="s">
        <v>853</v>
      </c>
      <c r="B38" s="288" t="s">
        <v>854</v>
      </c>
      <c r="C38" s="172" t="s">
        <v>19</v>
      </c>
      <c r="D38" s="277">
        <v>0.21080000000000002</v>
      </c>
      <c r="E38" s="174"/>
      <c r="F38" s="174"/>
      <c r="G38" s="252" t="s">
        <v>804</v>
      </c>
    </row>
    <row r="39" spans="1:8" s="253" customFormat="1" x14ac:dyDescent="0.45">
      <c r="A39" s="275" t="s">
        <v>855</v>
      </c>
      <c r="B39" s="288" t="s">
        <v>856</v>
      </c>
      <c r="C39" s="172" t="s">
        <v>52</v>
      </c>
      <c r="D39" s="276">
        <v>156.4</v>
      </c>
      <c r="E39" s="174"/>
      <c r="F39" s="174"/>
      <c r="G39" s="252" t="s">
        <v>805</v>
      </c>
      <c r="H39" s="90"/>
    </row>
    <row r="40" spans="1:8" x14ac:dyDescent="0.35">
      <c r="A40" s="275" t="s">
        <v>857</v>
      </c>
      <c r="B40" s="288" t="s">
        <v>858</v>
      </c>
      <c r="C40" s="172" t="s">
        <v>52</v>
      </c>
      <c r="D40" s="277">
        <v>197.06400000000002</v>
      </c>
      <c r="E40" s="174"/>
      <c r="F40" s="174"/>
      <c r="G40" s="252" t="s">
        <v>804</v>
      </c>
    </row>
    <row r="41" spans="1:8" x14ac:dyDescent="0.35">
      <c r="A41" s="275" t="s">
        <v>859</v>
      </c>
      <c r="B41" s="288" t="s">
        <v>860</v>
      </c>
      <c r="C41" s="172" t="s">
        <v>52</v>
      </c>
      <c r="D41" s="277">
        <v>197.06400000000002</v>
      </c>
      <c r="E41" s="174"/>
      <c r="F41" s="174"/>
      <c r="G41" s="252" t="s">
        <v>804</v>
      </c>
      <c r="H41" s="90"/>
    </row>
    <row r="42" spans="1:8" x14ac:dyDescent="0.35">
      <c r="A42" s="275" t="s">
        <v>861</v>
      </c>
      <c r="B42" s="288" t="s">
        <v>862</v>
      </c>
      <c r="C42" s="172" t="s">
        <v>19</v>
      </c>
      <c r="D42" s="277">
        <v>6.2560000000000004E-2</v>
      </c>
      <c r="E42" s="174"/>
      <c r="F42" s="174"/>
      <c r="G42" s="252" t="s">
        <v>804</v>
      </c>
    </row>
    <row r="43" spans="1:8" x14ac:dyDescent="0.35">
      <c r="A43" s="275" t="s">
        <v>467</v>
      </c>
      <c r="B43" s="288" t="s">
        <v>863</v>
      </c>
      <c r="C43" s="172" t="s">
        <v>27</v>
      </c>
      <c r="D43" s="276">
        <v>14.4</v>
      </c>
      <c r="E43" s="174"/>
      <c r="F43" s="174"/>
      <c r="G43" s="252" t="s">
        <v>805</v>
      </c>
      <c r="H43" s="90"/>
    </row>
    <row r="44" spans="1:8" s="55" customFormat="1" x14ac:dyDescent="0.35">
      <c r="A44" s="275" t="s">
        <v>864</v>
      </c>
      <c r="B44" s="288" t="s">
        <v>865</v>
      </c>
      <c r="C44" s="172" t="s">
        <v>27</v>
      </c>
      <c r="D44" s="276">
        <v>14.4</v>
      </c>
      <c r="E44" s="174"/>
      <c r="F44" s="174"/>
      <c r="G44" s="252" t="s">
        <v>804</v>
      </c>
    </row>
    <row r="45" spans="1:8" s="55" customFormat="1" x14ac:dyDescent="0.35">
      <c r="A45" s="275" t="s">
        <v>866</v>
      </c>
      <c r="B45" s="288" t="s">
        <v>867</v>
      </c>
      <c r="C45" s="172" t="s">
        <v>28</v>
      </c>
      <c r="D45" s="276">
        <v>8</v>
      </c>
      <c r="E45" s="174"/>
      <c r="F45" s="174"/>
      <c r="G45" s="252" t="s">
        <v>804</v>
      </c>
      <c r="H45" s="90"/>
    </row>
    <row r="46" spans="1:8" x14ac:dyDescent="0.35">
      <c r="A46" s="275" t="s">
        <v>548</v>
      </c>
      <c r="B46" s="288" t="s">
        <v>868</v>
      </c>
      <c r="C46" s="172" t="s">
        <v>27</v>
      </c>
      <c r="D46" s="276">
        <v>5.5</v>
      </c>
      <c r="E46" s="174"/>
      <c r="F46" s="174"/>
      <c r="G46" s="252" t="s">
        <v>805</v>
      </c>
    </row>
    <row r="47" spans="1:8" x14ac:dyDescent="0.35">
      <c r="A47" s="275" t="s">
        <v>549</v>
      </c>
      <c r="B47" s="288" t="s">
        <v>869</v>
      </c>
      <c r="C47" s="172" t="s">
        <v>27</v>
      </c>
      <c r="D47" s="276">
        <v>5.5</v>
      </c>
      <c r="E47" s="174"/>
      <c r="F47" s="174"/>
      <c r="G47" s="252" t="s">
        <v>804</v>
      </c>
      <c r="H47" s="90"/>
    </row>
    <row r="48" spans="1:8" x14ac:dyDescent="0.35">
      <c r="A48" s="291"/>
      <c r="B48" s="288" t="s">
        <v>867</v>
      </c>
      <c r="C48" s="172" t="s">
        <v>28</v>
      </c>
      <c r="D48" s="276">
        <v>8</v>
      </c>
      <c r="E48" s="174"/>
      <c r="F48" s="174"/>
      <c r="G48" s="252" t="s">
        <v>805</v>
      </c>
    </row>
    <row r="49" spans="1:8" x14ac:dyDescent="0.35">
      <c r="A49" s="291"/>
      <c r="B49" s="290" t="s">
        <v>870</v>
      </c>
      <c r="C49" s="172"/>
      <c r="D49" s="276"/>
      <c r="E49" s="174"/>
      <c r="F49" s="174"/>
      <c r="G49" s="252" t="s">
        <v>805</v>
      </c>
      <c r="H49" s="90"/>
    </row>
    <row r="50" spans="1:8" x14ac:dyDescent="0.35">
      <c r="A50" s="275">
        <v>19</v>
      </c>
      <c r="B50" s="288" t="s">
        <v>871</v>
      </c>
      <c r="C50" s="172" t="s">
        <v>19</v>
      </c>
      <c r="D50" s="277">
        <v>2.9399999999999999E-2</v>
      </c>
      <c r="E50" s="174"/>
      <c r="F50" s="174"/>
      <c r="G50" s="252" t="s">
        <v>805</v>
      </c>
    </row>
    <row r="51" spans="1:8" x14ac:dyDescent="0.35">
      <c r="A51" s="275">
        <v>20</v>
      </c>
      <c r="B51" s="288" t="s">
        <v>872</v>
      </c>
      <c r="C51" s="172" t="s">
        <v>19</v>
      </c>
      <c r="D51" s="277">
        <v>0.15579999999999999</v>
      </c>
      <c r="E51" s="174"/>
      <c r="F51" s="174"/>
      <c r="G51" s="252" t="s">
        <v>805</v>
      </c>
      <c r="H51" s="90"/>
    </row>
    <row r="52" spans="1:8" s="55" customFormat="1" x14ac:dyDescent="0.35">
      <c r="A52" s="275">
        <v>21</v>
      </c>
      <c r="B52" s="288" t="s">
        <v>873</v>
      </c>
      <c r="C52" s="172" t="s">
        <v>19</v>
      </c>
      <c r="D52" s="277">
        <v>3.5400000000000001E-2</v>
      </c>
      <c r="E52" s="174"/>
      <c r="F52" s="174"/>
      <c r="G52" s="252" t="s">
        <v>805</v>
      </c>
    </row>
    <row r="53" spans="1:8" s="55" customFormat="1" x14ac:dyDescent="0.35">
      <c r="A53" s="291"/>
      <c r="B53" s="290" t="s">
        <v>874</v>
      </c>
      <c r="C53" s="172"/>
      <c r="D53" s="276"/>
      <c r="E53" s="174"/>
      <c r="F53" s="174"/>
      <c r="G53" s="252" t="s">
        <v>805</v>
      </c>
      <c r="H53" s="90"/>
    </row>
    <row r="54" spans="1:8" x14ac:dyDescent="0.35">
      <c r="A54" s="275">
        <v>22</v>
      </c>
      <c r="B54" s="288" t="s">
        <v>875</v>
      </c>
      <c r="C54" s="172" t="s">
        <v>19</v>
      </c>
      <c r="D54" s="279">
        <v>7.0139999999999994E-2</v>
      </c>
      <c r="E54" s="174"/>
      <c r="F54" s="174"/>
      <c r="G54" s="252" t="s">
        <v>805</v>
      </c>
    </row>
    <row r="55" spans="1:8" x14ac:dyDescent="0.35">
      <c r="A55" s="275" t="s">
        <v>558</v>
      </c>
      <c r="B55" s="288" t="s">
        <v>876</v>
      </c>
      <c r="C55" s="172" t="s">
        <v>27</v>
      </c>
      <c r="D55" s="174">
        <v>6.5</v>
      </c>
      <c r="E55" s="174"/>
      <c r="F55" s="174"/>
      <c r="G55" s="252" t="s">
        <v>804</v>
      </c>
      <c r="H55" s="90"/>
    </row>
    <row r="56" spans="1:8" s="55" customFormat="1" x14ac:dyDescent="0.35">
      <c r="A56" s="275" t="s">
        <v>877</v>
      </c>
      <c r="B56" s="288" t="s">
        <v>878</v>
      </c>
      <c r="C56" s="172" t="s">
        <v>69</v>
      </c>
      <c r="D56" s="174">
        <v>1.19238</v>
      </c>
      <c r="E56" s="174"/>
      <c r="F56" s="174"/>
      <c r="G56" s="252" t="s">
        <v>804</v>
      </c>
    </row>
    <row r="57" spans="1:8" s="55" customFormat="1" x14ac:dyDescent="0.35">
      <c r="A57" s="275">
        <v>23</v>
      </c>
      <c r="B57" s="288" t="s">
        <v>879</v>
      </c>
      <c r="C57" s="172" t="s">
        <v>19</v>
      </c>
      <c r="D57" s="279">
        <v>8.3099999999999993E-2</v>
      </c>
      <c r="E57" s="174"/>
      <c r="F57" s="174"/>
      <c r="G57" s="252" t="s">
        <v>805</v>
      </c>
      <c r="H57" s="90"/>
    </row>
    <row r="58" spans="1:8" s="55" customFormat="1" x14ac:dyDescent="0.35">
      <c r="A58" s="275" t="s">
        <v>560</v>
      </c>
      <c r="B58" s="288" t="s">
        <v>880</v>
      </c>
      <c r="C58" s="172" t="s">
        <v>19</v>
      </c>
      <c r="D58" s="174">
        <v>8.3099999999999993E-2</v>
      </c>
      <c r="E58" s="174"/>
      <c r="F58" s="174"/>
      <c r="G58" s="252" t="s">
        <v>804</v>
      </c>
    </row>
    <row r="59" spans="1:8" s="55" customFormat="1" x14ac:dyDescent="0.35">
      <c r="A59" s="275" t="s">
        <v>881</v>
      </c>
      <c r="B59" s="288" t="s">
        <v>878</v>
      </c>
      <c r="C59" s="172" t="s">
        <v>69</v>
      </c>
      <c r="D59" s="174">
        <v>1.4126999999999998</v>
      </c>
      <c r="E59" s="174"/>
      <c r="F59" s="174"/>
      <c r="G59" s="252" t="s">
        <v>804</v>
      </c>
      <c r="H59" s="90"/>
    </row>
    <row r="60" spans="1:8" s="55" customFormat="1" x14ac:dyDescent="0.35">
      <c r="A60" s="275" t="s">
        <v>561</v>
      </c>
      <c r="B60" s="289" t="s">
        <v>882</v>
      </c>
      <c r="C60" s="172" t="s">
        <v>52</v>
      </c>
      <c r="D60" s="174">
        <v>1.64</v>
      </c>
      <c r="E60" s="174"/>
      <c r="F60" s="174"/>
      <c r="G60" s="252" t="s">
        <v>805</v>
      </c>
    </row>
    <row r="61" spans="1:8" s="55" customFormat="1" x14ac:dyDescent="0.35">
      <c r="A61" s="275" t="s">
        <v>562</v>
      </c>
      <c r="B61" s="288" t="s">
        <v>883</v>
      </c>
      <c r="C61" s="172" t="s">
        <v>52</v>
      </c>
      <c r="D61" s="174">
        <v>1.8368</v>
      </c>
      <c r="E61" s="174"/>
      <c r="F61" s="174"/>
      <c r="G61" s="252" t="s">
        <v>804</v>
      </c>
      <c r="H61" s="90"/>
    </row>
    <row r="62" spans="1:8" s="55" customFormat="1" x14ac:dyDescent="0.35">
      <c r="A62" s="275">
        <v>25</v>
      </c>
      <c r="B62" s="288" t="s">
        <v>884</v>
      </c>
      <c r="C62" s="172" t="s">
        <v>52</v>
      </c>
      <c r="D62" s="276">
        <v>4.3</v>
      </c>
      <c r="E62" s="174"/>
      <c r="F62" s="174"/>
      <c r="G62" s="252" t="s">
        <v>805</v>
      </c>
      <c r="H62" s="90"/>
    </row>
    <row r="63" spans="1:8" s="55" customFormat="1" x14ac:dyDescent="0.35">
      <c r="A63" s="275" t="s">
        <v>563</v>
      </c>
      <c r="B63" s="288" t="s">
        <v>873</v>
      </c>
      <c r="C63" s="172" t="s">
        <v>52</v>
      </c>
      <c r="D63" s="174">
        <v>4.3</v>
      </c>
      <c r="E63" s="174"/>
      <c r="F63" s="174"/>
      <c r="G63" s="252" t="s">
        <v>804</v>
      </c>
    </row>
    <row r="64" spans="1:8" s="55" customFormat="1" x14ac:dyDescent="0.35">
      <c r="A64" s="275" t="s">
        <v>885</v>
      </c>
      <c r="B64" s="288" t="s">
        <v>886</v>
      </c>
      <c r="C64" s="172" t="s">
        <v>27</v>
      </c>
      <c r="D64" s="174">
        <v>13</v>
      </c>
      <c r="E64" s="174"/>
      <c r="F64" s="174"/>
      <c r="G64" s="252" t="s">
        <v>804</v>
      </c>
      <c r="H64" s="90"/>
    </row>
    <row r="65" spans="1:8" s="55" customFormat="1" x14ac:dyDescent="0.35">
      <c r="A65" s="275" t="s">
        <v>887</v>
      </c>
      <c r="B65" s="288" t="s">
        <v>878</v>
      </c>
      <c r="C65" s="172" t="s">
        <v>69</v>
      </c>
      <c r="D65" s="174">
        <v>0.2064</v>
      </c>
      <c r="E65" s="174"/>
      <c r="F65" s="174"/>
      <c r="G65" s="252" t="s">
        <v>804</v>
      </c>
    </row>
    <row r="66" spans="1:8" s="55" customFormat="1" x14ac:dyDescent="0.35">
      <c r="A66" s="291"/>
      <c r="B66" s="288" t="s">
        <v>888</v>
      </c>
      <c r="C66" s="172" t="s">
        <v>28</v>
      </c>
      <c r="D66" s="174">
        <v>4</v>
      </c>
      <c r="E66" s="174"/>
      <c r="F66" s="174"/>
      <c r="G66" s="252" t="s">
        <v>805</v>
      </c>
      <c r="H66" s="90"/>
    </row>
    <row r="67" spans="1:8" s="55" customFormat="1" x14ac:dyDescent="0.35">
      <c r="A67" s="275" t="s">
        <v>564</v>
      </c>
      <c r="B67" s="289" t="s">
        <v>889</v>
      </c>
      <c r="C67" s="172" t="s">
        <v>52</v>
      </c>
      <c r="D67" s="174">
        <v>4.3</v>
      </c>
      <c r="E67" s="174"/>
      <c r="F67" s="174"/>
      <c r="G67" s="252" t="s">
        <v>805</v>
      </c>
    </row>
    <row r="68" spans="1:8" s="55" customFormat="1" x14ac:dyDescent="0.35">
      <c r="A68" s="275" t="s">
        <v>565</v>
      </c>
      <c r="B68" s="288" t="s">
        <v>835</v>
      </c>
      <c r="C68" s="172" t="s">
        <v>836</v>
      </c>
      <c r="D68" s="174">
        <v>0.48460999999999999</v>
      </c>
      <c r="E68" s="174"/>
      <c r="F68" s="174"/>
      <c r="G68" s="252" t="s">
        <v>804</v>
      </c>
      <c r="H68" s="90"/>
    </row>
    <row r="69" spans="1:8" s="55" customFormat="1" x14ac:dyDescent="0.35">
      <c r="A69" s="275" t="s">
        <v>566</v>
      </c>
      <c r="B69" s="289" t="s">
        <v>890</v>
      </c>
      <c r="C69" s="172" t="s">
        <v>52</v>
      </c>
      <c r="D69" s="174">
        <v>4.3</v>
      </c>
      <c r="E69" s="174"/>
      <c r="F69" s="174"/>
      <c r="G69" s="252" t="s">
        <v>805</v>
      </c>
    </row>
    <row r="70" spans="1:8" s="55" customFormat="1" x14ac:dyDescent="0.35">
      <c r="A70" s="275" t="s">
        <v>567</v>
      </c>
      <c r="B70" s="288" t="s">
        <v>891</v>
      </c>
      <c r="C70" s="172" t="s">
        <v>69</v>
      </c>
      <c r="D70" s="174">
        <v>0.73443999999999987</v>
      </c>
      <c r="E70" s="174"/>
      <c r="F70" s="174"/>
      <c r="G70" s="252" t="s">
        <v>804</v>
      </c>
      <c r="H70" s="90"/>
    </row>
    <row r="71" spans="1:8" s="55" customFormat="1" x14ac:dyDescent="0.35">
      <c r="A71" s="275" t="s">
        <v>892</v>
      </c>
      <c r="B71" s="288" t="s">
        <v>893</v>
      </c>
      <c r="C71" s="172" t="s">
        <v>69</v>
      </c>
      <c r="D71" s="174">
        <v>1.0792999999999999</v>
      </c>
      <c r="E71" s="174"/>
      <c r="F71" s="174"/>
      <c r="G71" s="252" t="s">
        <v>804</v>
      </c>
    </row>
    <row r="72" spans="1:8" s="55" customFormat="1" x14ac:dyDescent="0.35">
      <c r="A72" s="275"/>
      <c r="B72" s="290" t="s">
        <v>894</v>
      </c>
      <c r="C72" s="172"/>
      <c r="D72" s="174"/>
      <c r="E72" s="174"/>
      <c r="F72" s="174"/>
      <c r="G72" s="252" t="s">
        <v>805</v>
      </c>
      <c r="H72" s="90"/>
    </row>
    <row r="73" spans="1:8" s="55" customFormat="1" x14ac:dyDescent="0.35">
      <c r="A73" s="275" t="s">
        <v>306</v>
      </c>
      <c r="B73" s="289" t="s">
        <v>895</v>
      </c>
      <c r="C73" s="172" t="s">
        <v>52</v>
      </c>
      <c r="D73" s="174">
        <v>5.4</v>
      </c>
      <c r="E73" s="174"/>
      <c r="F73" s="174"/>
      <c r="G73" s="252" t="s">
        <v>805</v>
      </c>
    </row>
    <row r="74" spans="1:8" s="55" customFormat="1" x14ac:dyDescent="0.35">
      <c r="A74" s="275" t="s">
        <v>896</v>
      </c>
      <c r="B74" s="289" t="s">
        <v>897</v>
      </c>
      <c r="C74" s="172" t="s">
        <v>52</v>
      </c>
      <c r="D74" s="174">
        <v>103.8</v>
      </c>
      <c r="E74" s="174"/>
      <c r="F74" s="174"/>
      <c r="G74" s="252" t="s">
        <v>805</v>
      </c>
      <c r="H74" s="90"/>
    </row>
    <row r="75" spans="1:8" s="55" customFormat="1" x14ac:dyDescent="0.35">
      <c r="A75" s="275" t="s">
        <v>898</v>
      </c>
      <c r="B75" s="289" t="s">
        <v>955</v>
      </c>
      <c r="C75" s="172" t="s">
        <v>52</v>
      </c>
      <c r="D75" s="174">
        <v>71.8</v>
      </c>
      <c r="E75" s="174"/>
      <c r="F75" s="174"/>
      <c r="G75" s="252" t="s">
        <v>805</v>
      </c>
    </row>
    <row r="76" spans="1:8" s="55" customFormat="1" x14ac:dyDescent="0.35">
      <c r="A76" s="275" t="s">
        <v>899</v>
      </c>
      <c r="B76" s="289" t="s">
        <v>900</v>
      </c>
      <c r="C76" s="172" t="s">
        <v>52</v>
      </c>
      <c r="D76" s="174">
        <v>25.5</v>
      </c>
      <c r="E76" s="174"/>
      <c r="F76" s="174"/>
      <c r="G76" s="252" t="s">
        <v>805</v>
      </c>
      <c r="H76" s="90"/>
    </row>
    <row r="77" spans="1:8" s="55" customFormat="1" x14ac:dyDescent="0.35">
      <c r="A77" s="275" t="s">
        <v>572</v>
      </c>
      <c r="B77" s="288" t="s">
        <v>901</v>
      </c>
      <c r="C77" s="172" t="s">
        <v>52</v>
      </c>
      <c r="D77" s="280">
        <v>5.4</v>
      </c>
      <c r="E77" s="174"/>
      <c r="F77" s="174"/>
      <c r="G77" s="252" t="s">
        <v>805</v>
      </c>
    </row>
    <row r="78" spans="1:8" s="55" customFormat="1" x14ac:dyDescent="0.35">
      <c r="A78" s="275" t="s">
        <v>573</v>
      </c>
      <c r="B78" s="288" t="s">
        <v>827</v>
      </c>
      <c r="C78" s="172" t="s">
        <v>23</v>
      </c>
      <c r="D78" s="174">
        <v>9.6120000000000011E-2</v>
      </c>
      <c r="E78" s="174"/>
      <c r="F78" s="174"/>
      <c r="G78" s="252" t="s">
        <v>804</v>
      </c>
      <c r="H78" s="90"/>
    </row>
    <row r="79" spans="1:8" s="55" customFormat="1" x14ac:dyDescent="0.35">
      <c r="A79" s="275" t="s">
        <v>574</v>
      </c>
      <c r="B79" s="289" t="s">
        <v>902</v>
      </c>
      <c r="C79" s="172" t="s">
        <v>52</v>
      </c>
      <c r="D79" s="174">
        <v>109.2</v>
      </c>
      <c r="E79" s="174"/>
      <c r="F79" s="174"/>
      <c r="G79" s="252" t="s">
        <v>805</v>
      </c>
    </row>
    <row r="80" spans="1:8" s="55" customFormat="1" x14ac:dyDescent="0.35">
      <c r="A80" s="275" t="s">
        <v>575</v>
      </c>
      <c r="B80" s="288" t="s">
        <v>830</v>
      </c>
      <c r="C80" s="172" t="s">
        <v>69</v>
      </c>
      <c r="D80" s="174">
        <v>34.179599999999994</v>
      </c>
      <c r="E80" s="174"/>
      <c r="F80" s="174"/>
      <c r="G80" s="252" t="s">
        <v>804</v>
      </c>
      <c r="H80" s="90"/>
    </row>
    <row r="81" spans="1:8" s="55" customFormat="1" x14ac:dyDescent="0.35">
      <c r="A81" s="275" t="s">
        <v>903</v>
      </c>
      <c r="B81" s="288" t="s">
        <v>832</v>
      </c>
      <c r="C81" s="172" t="s">
        <v>52</v>
      </c>
      <c r="D81" s="174">
        <v>0.43680000000000002</v>
      </c>
      <c r="E81" s="174"/>
      <c r="F81" s="174"/>
      <c r="G81" s="252" t="s">
        <v>804</v>
      </c>
    </row>
    <row r="82" spans="1:8" s="55" customFormat="1" x14ac:dyDescent="0.35">
      <c r="A82" s="275" t="s">
        <v>576</v>
      </c>
      <c r="B82" s="289" t="s">
        <v>904</v>
      </c>
      <c r="C82" s="172" t="s">
        <v>52</v>
      </c>
      <c r="D82" s="174">
        <v>109.2</v>
      </c>
      <c r="E82" s="174"/>
      <c r="F82" s="174"/>
      <c r="G82" s="252" t="s">
        <v>805</v>
      </c>
      <c r="H82" s="90"/>
    </row>
    <row r="83" spans="1:8" s="55" customFormat="1" x14ac:dyDescent="0.35">
      <c r="A83" s="275" t="s">
        <v>577</v>
      </c>
      <c r="B83" s="288" t="s">
        <v>835</v>
      </c>
      <c r="C83" s="172" t="s">
        <v>836</v>
      </c>
      <c r="D83" s="174">
        <v>12.306840000000001</v>
      </c>
      <c r="E83" s="174"/>
      <c r="F83" s="174"/>
      <c r="G83" s="252" t="s">
        <v>804</v>
      </c>
    </row>
    <row r="84" spans="1:8" s="55" customFormat="1" x14ac:dyDescent="0.35">
      <c r="A84" s="275" t="s">
        <v>905</v>
      </c>
      <c r="B84" s="289" t="s">
        <v>906</v>
      </c>
      <c r="C84" s="172" t="s">
        <v>52</v>
      </c>
      <c r="D84" s="174">
        <v>109.2</v>
      </c>
      <c r="E84" s="174"/>
      <c r="F84" s="174"/>
      <c r="G84" s="252" t="s">
        <v>805</v>
      </c>
    </row>
    <row r="85" spans="1:8" s="55" customFormat="1" x14ac:dyDescent="0.35">
      <c r="A85" s="275" t="s">
        <v>350</v>
      </c>
      <c r="B85" s="288" t="s">
        <v>907</v>
      </c>
      <c r="C85" s="172" t="s">
        <v>69</v>
      </c>
      <c r="D85" s="174">
        <v>66.502799999999993</v>
      </c>
      <c r="E85" s="174"/>
      <c r="F85" s="174"/>
      <c r="G85" s="252" t="s">
        <v>804</v>
      </c>
      <c r="H85" s="90"/>
    </row>
    <row r="86" spans="1:8" s="55" customFormat="1" x14ac:dyDescent="0.35">
      <c r="A86" s="275" t="s">
        <v>351</v>
      </c>
      <c r="B86" s="288" t="s">
        <v>908</v>
      </c>
      <c r="C86" s="172" t="s">
        <v>52</v>
      </c>
      <c r="D86" s="276">
        <v>71.8</v>
      </c>
      <c r="E86" s="174"/>
      <c r="F86" s="174"/>
      <c r="G86" s="252" t="s">
        <v>805</v>
      </c>
    </row>
    <row r="87" spans="1:8" s="55" customFormat="1" x14ac:dyDescent="0.35">
      <c r="A87" s="275" t="s">
        <v>352</v>
      </c>
      <c r="B87" s="288" t="s">
        <v>827</v>
      </c>
      <c r="C87" s="172" t="s">
        <v>23</v>
      </c>
      <c r="D87" s="174">
        <v>1.29958</v>
      </c>
      <c r="E87" s="174"/>
      <c r="F87" s="174"/>
      <c r="G87" s="252" t="s">
        <v>804</v>
      </c>
      <c r="H87" s="90"/>
    </row>
    <row r="88" spans="1:8" s="55" customFormat="1" x14ac:dyDescent="0.35">
      <c r="A88" s="275" t="s">
        <v>353</v>
      </c>
      <c r="B88" s="289" t="s">
        <v>909</v>
      </c>
      <c r="C88" s="172" t="s">
        <v>52</v>
      </c>
      <c r="D88" s="174">
        <v>71.8</v>
      </c>
      <c r="E88" s="174"/>
      <c r="F88" s="174"/>
      <c r="G88" s="252" t="s">
        <v>805</v>
      </c>
    </row>
    <row r="89" spans="1:8" s="55" customFormat="1" x14ac:dyDescent="0.35">
      <c r="A89" s="275" t="s">
        <v>354</v>
      </c>
      <c r="B89" s="288" t="s">
        <v>830</v>
      </c>
      <c r="C89" s="172" t="s">
        <v>69</v>
      </c>
      <c r="D89" s="174">
        <v>22.473399999999994</v>
      </c>
      <c r="E89" s="174"/>
      <c r="F89" s="174"/>
      <c r="G89" s="252" t="s">
        <v>804</v>
      </c>
    </row>
    <row r="90" spans="1:8" s="55" customFormat="1" x14ac:dyDescent="0.35">
      <c r="A90" s="275" t="s">
        <v>910</v>
      </c>
      <c r="B90" s="288" t="s">
        <v>832</v>
      </c>
      <c r="C90" s="172" t="s">
        <v>52</v>
      </c>
      <c r="D90" s="174">
        <v>0.28720000000000001</v>
      </c>
      <c r="E90" s="174"/>
      <c r="F90" s="174"/>
      <c r="G90" s="252" t="s">
        <v>804</v>
      </c>
    </row>
    <row r="91" spans="1:8" s="55" customFormat="1" x14ac:dyDescent="0.35">
      <c r="A91" s="275" t="s">
        <v>307</v>
      </c>
      <c r="B91" s="289" t="s">
        <v>911</v>
      </c>
      <c r="C91" s="172" t="s">
        <v>52</v>
      </c>
      <c r="D91" s="174">
        <v>71.8</v>
      </c>
      <c r="E91" s="174"/>
      <c r="F91" s="174"/>
      <c r="G91" s="252" t="s">
        <v>805</v>
      </c>
      <c r="H91" s="90"/>
    </row>
    <row r="92" spans="1:8" s="55" customFormat="1" x14ac:dyDescent="0.35">
      <c r="A92" s="275" t="s">
        <v>579</v>
      </c>
      <c r="B92" s="288" t="s">
        <v>835</v>
      </c>
      <c r="C92" s="172" t="s">
        <v>836</v>
      </c>
      <c r="D92" s="174">
        <v>8.0918599999999987</v>
      </c>
      <c r="E92" s="174"/>
      <c r="F92" s="174"/>
      <c r="G92" s="252" t="s">
        <v>804</v>
      </c>
      <c r="H92" s="90"/>
    </row>
    <row r="93" spans="1:8" s="55" customFormat="1" x14ac:dyDescent="0.35">
      <c r="A93" s="275" t="s">
        <v>262</v>
      </c>
      <c r="B93" s="289" t="s">
        <v>912</v>
      </c>
      <c r="C93" s="172" t="s">
        <v>52</v>
      </c>
      <c r="D93" s="174">
        <v>71.8</v>
      </c>
      <c r="E93" s="174"/>
      <c r="F93" s="174"/>
      <c r="G93" s="252" t="s">
        <v>805</v>
      </c>
      <c r="H93" s="90"/>
    </row>
    <row r="94" spans="1:8" s="55" customFormat="1" x14ac:dyDescent="0.35">
      <c r="A94" s="275" t="s">
        <v>580</v>
      </c>
      <c r="B94" s="288" t="s">
        <v>839</v>
      </c>
      <c r="C94" s="172" t="s">
        <v>69</v>
      </c>
      <c r="D94" s="174">
        <v>43.726199999999992</v>
      </c>
      <c r="E94" s="174"/>
      <c r="F94" s="174"/>
      <c r="G94" s="252" t="s">
        <v>804</v>
      </c>
      <c r="H94" s="90"/>
    </row>
    <row r="95" spans="1:8" s="55" customFormat="1" x14ac:dyDescent="0.35">
      <c r="A95" s="275" t="s">
        <v>263</v>
      </c>
      <c r="B95" s="288" t="s">
        <v>913</v>
      </c>
      <c r="C95" s="172" t="s">
        <v>52</v>
      </c>
      <c r="D95" s="276">
        <v>25.5</v>
      </c>
      <c r="E95" s="174"/>
      <c r="F95" s="174"/>
      <c r="G95" s="252" t="s">
        <v>805</v>
      </c>
      <c r="H95" s="90"/>
    </row>
    <row r="96" spans="1:8" s="55" customFormat="1" x14ac:dyDescent="0.35">
      <c r="A96" s="275" t="s">
        <v>581</v>
      </c>
      <c r="B96" s="288" t="s">
        <v>827</v>
      </c>
      <c r="C96" s="172" t="s">
        <v>23</v>
      </c>
      <c r="D96" s="277">
        <v>0.5202</v>
      </c>
      <c r="E96" s="174"/>
      <c r="F96" s="174"/>
      <c r="G96" s="252" t="s">
        <v>804</v>
      </c>
      <c r="H96" s="90"/>
    </row>
    <row r="97" spans="1:8" s="55" customFormat="1" x14ac:dyDescent="0.35">
      <c r="A97" s="275" t="s">
        <v>264</v>
      </c>
      <c r="B97" s="289" t="s">
        <v>914</v>
      </c>
      <c r="C97" s="172" t="s">
        <v>52</v>
      </c>
      <c r="D97" s="174">
        <v>64.3</v>
      </c>
      <c r="E97" s="174"/>
      <c r="F97" s="174"/>
      <c r="G97" s="252" t="s">
        <v>805</v>
      </c>
    </row>
    <row r="98" spans="1:8" s="55" customFormat="1" x14ac:dyDescent="0.35">
      <c r="A98" s="275" t="s">
        <v>265</v>
      </c>
      <c r="B98" s="289" t="s">
        <v>915</v>
      </c>
      <c r="C98" s="172" t="s">
        <v>52</v>
      </c>
      <c r="D98" s="174">
        <v>64.3</v>
      </c>
      <c r="E98" s="174"/>
      <c r="F98" s="174"/>
      <c r="G98" s="252" t="s">
        <v>805</v>
      </c>
      <c r="H98" s="90"/>
    </row>
    <row r="99" spans="1:8" s="55" customFormat="1" x14ac:dyDescent="0.35">
      <c r="A99" s="275" t="s">
        <v>583</v>
      </c>
      <c r="B99" s="288" t="s">
        <v>830</v>
      </c>
      <c r="C99" s="172" t="s">
        <v>69</v>
      </c>
      <c r="D99" s="174">
        <v>20.125899999999994</v>
      </c>
      <c r="E99" s="174"/>
      <c r="F99" s="174"/>
      <c r="G99" s="252" t="s">
        <v>804</v>
      </c>
      <c r="H99" s="90"/>
    </row>
    <row r="100" spans="1:8" s="55" customFormat="1" x14ac:dyDescent="0.35">
      <c r="A100" s="275" t="s">
        <v>916</v>
      </c>
      <c r="B100" s="288" t="s">
        <v>832</v>
      </c>
      <c r="C100" s="172" t="s">
        <v>52</v>
      </c>
      <c r="D100" s="174">
        <v>0.25719999999999998</v>
      </c>
      <c r="E100" s="174"/>
      <c r="F100" s="174"/>
      <c r="G100" s="252" t="s">
        <v>804</v>
      </c>
      <c r="H100" s="90"/>
    </row>
    <row r="101" spans="1:8" s="55" customFormat="1" x14ac:dyDescent="0.35">
      <c r="A101" s="275" t="s">
        <v>266</v>
      </c>
      <c r="B101" s="289" t="s">
        <v>917</v>
      </c>
      <c r="C101" s="172" t="s">
        <v>52</v>
      </c>
      <c r="D101" s="174">
        <v>64.3</v>
      </c>
      <c r="E101" s="174"/>
      <c r="F101" s="174"/>
      <c r="G101" s="252" t="s">
        <v>805</v>
      </c>
      <c r="H101" s="90"/>
    </row>
    <row r="102" spans="1:8" s="55" customFormat="1" x14ac:dyDescent="0.35">
      <c r="A102" s="275" t="s">
        <v>584</v>
      </c>
      <c r="B102" s="288" t="s">
        <v>835</v>
      </c>
      <c r="C102" s="172" t="s">
        <v>836</v>
      </c>
      <c r="D102" s="174">
        <v>7.2466099999999996</v>
      </c>
      <c r="E102" s="174"/>
      <c r="F102" s="174"/>
      <c r="G102" s="252" t="s">
        <v>804</v>
      </c>
      <c r="H102" s="90"/>
    </row>
    <row r="103" spans="1:8" s="55" customFormat="1" x14ac:dyDescent="0.35">
      <c r="A103" s="275" t="s">
        <v>267</v>
      </c>
      <c r="B103" s="289" t="s">
        <v>918</v>
      </c>
      <c r="C103" s="172" t="s">
        <v>52</v>
      </c>
      <c r="D103" s="174">
        <v>64.3</v>
      </c>
      <c r="E103" s="174"/>
      <c r="F103" s="174"/>
      <c r="G103" s="252" t="s">
        <v>805</v>
      </c>
      <c r="H103" s="90"/>
    </row>
    <row r="104" spans="1:8" s="55" customFormat="1" x14ac:dyDescent="0.35">
      <c r="A104" s="275" t="s">
        <v>585</v>
      </c>
      <c r="B104" s="288" t="s">
        <v>839</v>
      </c>
      <c r="C104" s="172" t="s">
        <v>69</v>
      </c>
      <c r="D104" s="174">
        <v>39.158699999999996</v>
      </c>
      <c r="E104" s="174"/>
      <c r="F104" s="174"/>
      <c r="G104" s="252" t="s">
        <v>804</v>
      </c>
    </row>
    <row r="105" spans="1:8" s="55" customFormat="1" x14ac:dyDescent="0.35">
      <c r="A105" s="275" t="s">
        <v>268</v>
      </c>
      <c r="B105" s="289" t="s">
        <v>919</v>
      </c>
      <c r="C105" s="172" t="s">
        <v>52</v>
      </c>
      <c r="D105" s="174">
        <v>2.8</v>
      </c>
      <c r="E105" s="174"/>
      <c r="F105" s="174"/>
      <c r="G105" s="252" t="s">
        <v>805</v>
      </c>
      <c r="H105" s="90"/>
    </row>
    <row r="106" spans="1:8" s="55" customFormat="1" x14ac:dyDescent="0.35">
      <c r="A106" s="275" t="s">
        <v>269</v>
      </c>
      <c r="B106" s="289" t="s">
        <v>920</v>
      </c>
      <c r="C106" s="172" t="s">
        <v>52</v>
      </c>
      <c r="D106" s="174">
        <v>3.4</v>
      </c>
      <c r="E106" s="174"/>
      <c r="F106" s="174"/>
      <c r="G106" s="252" t="s">
        <v>805</v>
      </c>
      <c r="H106" s="90"/>
    </row>
    <row r="107" spans="1:8" s="55" customFormat="1" x14ac:dyDescent="0.35">
      <c r="A107" s="275" t="s">
        <v>587</v>
      </c>
      <c r="B107" s="288" t="s">
        <v>830</v>
      </c>
      <c r="C107" s="172" t="s">
        <v>69</v>
      </c>
      <c r="D107" s="174">
        <v>1.0641999999999998</v>
      </c>
      <c r="E107" s="174"/>
      <c r="F107" s="174"/>
      <c r="G107" s="252" t="s">
        <v>804</v>
      </c>
    </row>
    <row r="108" spans="1:8" s="55" customFormat="1" x14ac:dyDescent="0.35">
      <c r="A108" s="275" t="s">
        <v>921</v>
      </c>
      <c r="B108" s="288" t="s">
        <v>832</v>
      </c>
      <c r="C108" s="172" t="s">
        <v>52</v>
      </c>
      <c r="D108" s="174">
        <v>1.3599999999999999E-2</v>
      </c>
      <c r="E108" s="174"/>
      <c r="F108" s="174"/>
      <c r="G108" s="252" t="s">
        <v>804</v>
      </c>
      <c r="H108" s="90"/>
    </row>
    <row r="109" spans="1:8" s="55" customFormat="1" x14ac:dyDescent="0.35">
      <c r="A109" s="275"/>
      <c r="B109" s="290" t="s">
        <v>922</v>
      </c>
      <c r="C109" s="172"/>
      <c r="D109" s="174"/>
      <c r="E109" s="174"/>
      <c r="F109" s="174"/>
      <c r="G109" s="252" t="s">
        <v>805</v>
      </c>
      <c r="H109" s="90"/>
    </row>
    <row r="110" spans="1:8" s="55" customFormat="1" x14ac:dyDescent="0.35">
      <c r="A110" s="275" t="s">
        <v>270</v>
      </c>
      <c r="B110" s="289" t="s">
        <v>923</v>
      </c>
      <c r="C110" s="172" t="s">
        <v>52</v>
      </c>
      <c r="D110" s="174">
        <v>68.400000000000006</v>
      </c>
      <c r="E110" s="174"/>
      <c r="F110" s="174"/>
      <c r="G110" s="252" t="s">
        <v>805</v>
      </c>
    </row>
    <row r="111" spans="1:8" s="55" customFormat="1" x14ac:dyDescent="0.35">
      <c r="A111" s="275" t="s">
        <v>924</v>
      </c>
      <c r="B111" s="288" t="s">
        <v>925</v>
      </c>
      <c r="C111" s="172" t="s">
        <v>52</v>
      </c>
      <c r="D111" s="174">
        <v>114.4</v>
      </c>
      <c r="E111" s="174"/>
      <c r="F111" s="174"/>
      <c r="G111" s="252" t="s">
        <v>805</v>
      </c>
      <c r="H111" s="90"/>
    </row>
    <row r="112" spans="1:8" s="55" customFormat="1" x14ac:dyDescent="0.35">
      <c r="A112" s="275" t="s">
        <v>589</v>
      </c>
      <c r="B112" s="288" t="s">
        <v>827</v>
      </c>
      <c r="C112" s="172" t="s">
        <v>23</v>
      </c>
      <c r="D112" s="174">
        <v>2.9171999999999998</v>
      </c>
      <c r="E112" s="174"/>
      <c r="F112" s="174"/>
      <c r="G112" s="252" t="s">
        <v>804</v>
      </c>
    </row>
    <row r="113" spans="1:8" s="55" customFormat="1" x14ac:dyDescent="0.35">
      <c r="A113" s="275" t="s">
        <v>926</v>
      </c>
      <c r="B113" s="289" t="s">
        <v>927</v>
      </c>
      <c r="C113" s="172" t="s">
        <v>52</v>
      </c>
      <c r="D113" s="174">
        <v>114.4</v>
      </c>
      <c r="E113" s="174"/>
      <c r="F113" s="174"/>
      <c r="G113" s="252" t="s">
        <v>805</v>
      </c>
      <c r="H113" s="90"/>
    </row>
    <row r="114" spans="1:8" x14ac:dyDescent="0.35">
      <c r="A114" s="275" t="s">
        <v>590</v>
      </c>
      <c r="B114" s="288" t="s">
        <v>830</v>
      </c>
      <c r="C114" s="172" t="s">
        <v>69</v>
      </c>
      <c r="D114" s="174">
        <v>35.807199999999995</v>
      </c>
      <c r="E114" s="174"/>
      <c r="F114" s="174"/>
      <c r="G114" s="252" t="s">
        <v>804</v>
      </c>
    </row>
    <row r="115" spans="1:8" x14ac:dyDescent="0.35">
      <c r="A115" s="275" t="s">
        <v>928</v>
      </c>
      <c r="B115" s="288" t="s">
        <v>832</v>
      </c>
      <c r="C115" s="172" t="s">
        <v>52</v>
      </c>
      <c r="D115" s="174">
        <v>0.45760000000000001</v>
      </c>
      <c r="E115" s="174"/>
      <c r="F115" s="174"/>
      <c r="G115" s="252" t="s">
        <v>804</v>
      </c>
      <c r="H115" s="90"/>
    </row>
    <row r="116" spans="1:8" x14ac:dyDescent="0.35">
      <c r="A116" s="275" t="s">
        <v>929</v>
      </c>
      <c r="B116" s="289" t="s">
        <v>930</v>
      </c>
      <c r="C116" s="172" t="s">
        <v>52</v>
      </c>
      <c r="D116" s="174">
        <v>114.4</v>
      </c>
      <c r="E116" s="174"/>
      <c r="F116" s="174"/>
      <c r="G116" s="252" t="s">
        <v>805</v>
      </c>
    </row>
    <row r="117" spans="1:8" x14ac:dyDescent="0.35">
      <c r="A117" s="275" t="s">
        <v>591</v>
      </c>
      <c r="B117" s="288" t="s">
        <v>835</v>
      </c>
      <c r="C117" s="172" t="s">
        <v>836</v>
      </c>
      <c r="D117" s="174">
        <v>12.89288</v>
      </c>
      <c r="E117" s="174"/>
      <c r="F117" s="174"/>
      <c r="G117" s="252" t="s">
        <v>804</v>
      </c>
      <c r="H117" s="90"/>
    </row>
    <row r="118" spans="1:8" x14ac:dyDescent="0.35">
      <c r="A118" s="275" t="s">
        <v>592</v>
      </c>
      <c r="B118" s="289" t="s">
        <v>931</v>
      </c>
      <c r="C118" s="172" t="s">
        <v>52</v>
      </c>
      <c r="D118" s="174">
        <v>114.4</v>
      </c>
      <c r="E118" s="174"/>
      <c r="F118" s="174"/>
      <c r="G118" s="252" t="s">
        <v>805</v>
      </c>
    </row>
    <row r="119" spans="1:8" x14ac:dyDescent="0.35">
      <c r="A119" s="275" t="s">
        <v>593</v>
      </c>
      <c r="B119" s="288" t="s">
        <v>907</v>
      </c>
      <c r="C119" s="172" t="s">
        <v>69</v>
      </c>
      <c r="D119" s="174">
        <v>69.669600000000003</v>
      </c>
      <c r="E119" s="174"/>
      <c r="F119" s="174"/>
      <c r="G119" s="252" t="s">
        <v>804</v>
      </c>
      <c r="H119" s="90"/>
    </row>
    <row r="120" spans="1:8" x14ac:dyDescent="0.35">
      <c r="A120" s="275"/>
      <c r="B120" s="290" t="s">
        <v>932</v>
      </c>
      <c r="C120" s="172"/>
      <c r="D120" s="174"/>
      <c r="E120" s="174"/>
      <c r="F120" s="174"/>
      <c r="G120" s="252" t="s">
        <v>805</v>
      </c>
    </row>
    <row r="121" spans="1:8" x14ac:dyDescent="0.35">
      <c r="A121" s="281" t="s">
        <v>599</v>
      </c>
      <c r="B121" s="292" t="s">
        <v>933</v>
      </c>
      <c r="C121" s="282" t="s">
        <v>23</v>
      </c>
      <c r="D121" s="163">
        <v>1.1000000000000001</v>
      </c>
      <c r="E121" s="174"/>
      <c r="F121" s="174"/>
      <c r="G121" s="252" t="s">
        <v>805</v>
      </c>
      <c r="H121" s="90"/>
    </row>
    <row r="122" spans="1:8" x14ac:dyDescent="0.35">
      <c r="A122" s="281" t="s">
        <v>271</v>
      </c>
      <c r="B122" s="293" t="s">
        <v>934</v>
      </c>
      <c r="C122" s="282" t="s">
        <v>23</v>
      </c>
      <c r="D122" s="276">
        <v>1.1000000000000001</v>
      </c>
      <c r="E122" s="174"/>
      <c r="F122" s="174"/>
      <c r="G122" s="252" t="s">
        <v>805</v>
      </c>
    </row>
    <row r="123" spans="1:8" x14ac:dyDescent="0.35">
      <c r="A123" s="281" t="s">
        <v>606</v>
      </c>
      <c r="B123" s="293" t="s">
        <v>160</v>
      </c>
      <c r="C123" s="282" t="s">
        <v>23</v>
      </c>
      <c r="D123" s="117">
        <v>1.2649999999999999</v>
      </c>
      <c r="E123" s="174"/>
      <c r="F123" s="174"/>
      <c r="G123" s="252" t="s">
        <v>804</v>
      </c>
      <c r="H123" s="90"/>
    </row>
    <row r="124" spans="1:8" x14ac:dyDescent="0.35">
      <c r="A124" s="281" t="s">
        <v>272</v>
      </c>
      <c r="B124" s="293" t="s">
        <v>935</v>
      </c>
      <c r="C124" s="282" t="s">
        <v>23</v>
      </c>
      <c r="D124" s="276">
        <v>1.1000000000000001</v>
      </c>
      <c r="E124" s="174"/>
      <c r="F124" s="174"/>
      <c r="G124" s="252" t="s">
        <v>805</v>
      </c>
    </row>
    <row r="125" spans="1:8" x14ac:dyDescent="0.35">
      <c r="A125" s="281" t="s">
        <v>608</v>
      </c>
      <c r="B125" s="293" t="s">
        <v>936</v>
      </c>
      <c r="C125" s="282" t="s">
        <v>23</v>
      </c>
      <c r="D125" s="117">
        <v>1.1220000000000001</v>
      </c>
      <c r="E125" s="174"/>
      <c r="F125" s="174"/>
      <c r="G125" s="252" t="s">
        <v>804</v>
      </c>
      <c r="H125" s="90"/>
    </row>
    <row r="126" spans="1:8" x14ac:dyDescent="0.35">
      <c r="A126" s="275" t="s">
        <v>273</v>
      </c>
      <c r="B126" s="288" t="s">
        <v>937</v>
      </c>
      <c r="C126" s="172" t="s">
        <v>52</v>
      </c>
      <c r="D126" s="280">
        <v>53.4</v>
      </c>
      <c r="E126" s="174"/>
      <c r="F126" s="174"/>
      <c r="G126" s="252" t="s">
        <v>805</v>
      </c>
    </row>
    <row r="127" spans="1:8" x14ac:dyDescent="0.35">
      <c r="A127" s="275" t="s">
        <v>363</v>
      </c>
      <c r="B127" s="288" t="s">
        <v>827</v>
      </c>
      <c r="C127" s="172" t="s">
        <v>23</v>
      </c>
      <c r="D127" s="174">
        <v>0.95051999999999992</v>
      </c>
      <c r="E127" s="174"/>
      <c r="F127" s="174"/>
      <c r="G127" s="252" t="s">
        <v>804</v>
      </c>
      <c r="H127" s="90"/>
    </row>
    <row r="128" spans="1:8" x14ac:dyDescent="0.35">
      <c r="A128" s="275" t="s">
        <v>610</v>
      </c>
      <c r="B128" s="289" t="s">
        <v>938</v>
      </c>
      <c r="C128" s="172" t="s">
        <v>52</v>
      </c>
      <c r="D128" s="174">
        <v>53.4</v>
      </c>
      <c r="E128" s="174"/>
      <c r="F128" s="174"/>
      <c r="G128" s="252" t="s">
        <v>805</v>
      </c>
    </row>
    <row r="129" spans="1:8" x14ac:dyDescent="0.35">
      <c r="A129" s="275" t="s">
        <v>366</v>
      </c>
      <c r="B129" s="288" t="s">
        <v>830</v>
      </c>
      <c r="C129" s="172" t="s">
        <v>69</v>
      </c>
      <c r="D129" s="174">
        <v>16.714199999999998</v>
      </c>
      <c r="E129" s="174"/>
      <c r="F129" s="174"/>
      <c r="G129" s="252" t="s">
        <v>804</v>
      </c>
      <c r="H129" s="90"/>
    </row>
    <row r="130" spans="1:8" x14ac:dyDescent="0.35">
      <c r="A130" s="275" t="s">
        <v>939</v>
      </c>
      <c r="B130" s="288" t="s">
        <v>832</v>
      </c>
      <c r="C130" s="172" t="s">
        <v>52</v>
      </c>
      <c r="D130" s="174">
        <v>0.21360000000000001</v>
      </c>
      <c r="E130" s="174"/>
      <c r="F130" s="174"/>
      <c r="G130" s="252" t="s">
        <v>804</v>
      </c>
    </row>
    <row r="131" spans="1:8" x14ac:dyDescent="0.35">
      <c r="A131" s="275" t="s">
        <v>611</v>
      </c>
      <c r="B131" s="289" t="s">
        <v>940</v>
      </c>
      <c r="C131" s="172" t="s">
        <v>52</v>
      </c>
      <c r="D131" s="174">
        <v>53.4</v>
      </c>
      <c r="E131" s="174"/>
      <c r="F131" s="174"/>
      <c r="G131" s="252" t="s">
        <v>805</v>
      </c>
      <c r="H131" s="90"/>
    </row>
    <row r="132" spans="1:8" x14ac:dyDescent="0.35">
      <c r="A132" s="275" t="s">
        <v>368</v>
      </c>
      <c r="B132" s="288" t="s">
        <v>835</v>
      </c>
      <c r="C132" s="172" t="s">
        <v>836</v>
      </c>
      <c r="D132" s="174">
        <v>6.0181800000000001</v>
      </c>
      <c r="E132" s="174"/>
      <c r="F132" s="174"/>
      <c r="G132" s="252" t="s">
        <v>804</v>
      </c>
      <c r="H132" s="90"/>
    </row>
    <row r="133" spans="1:8" x14ac:dyDescent="0.35">
      <c r="A133" s="275" t="s">
        <v>612</v>
      </c>
      <c r="B133" s="289" t="s">
        <v>941</v>
      </c>
      <c r="C133" s="172" t="s">
        <v>52</v>
      </c>
      <c r="D133" s="174">
        <v>53.4</v>
      </c>
      <c r="E133" s="174"/>
      <c r="F133" s="174"/>
      <c r="G133" s="252" t="s">
        <v>805</v>
      </c>
    </row>
    <row r="134" spans="1:8" s="55" customFormat="1" x14ac:dyDescent="0.35">
      <c r="A134" s="275" t="s">
        <v>613</v>
      </c>
      <c r="B134" s="288" t="s">
        <v>907</v>
      </c>
      <c r="C134" s="172" t="s">
        <v>69</v>
      </c>
      <c r="D134" s="174">
        <v>32.520599999999995</v>
      </c>
      <c r="E134" s="174"/>
      <c r="F134" s="174"/>
      <c r="G134" s="252" t="s">
        <v>804</v>
      </c>
      <c r="H134" s="90"/>
    </row>
    <row r="135" spans="1:8" s="55" customFormat="1" x14ac:dyDescent="0.35">
      <c r="A135" s="275" t="s">
        <v>614</v>
      </c>
      <c r="B135" s="288" t="s">
        <v>942</v>
      </c>
      <c r="C135" s="172" t="s">
        <v>68</v>
      </c>
      <c r="D135" s="280">
        <v>2</v>
      </c>
      <c r="E135" s="174"/>
      <c r="F135" s="174"/>
      <c r="G135" s="252" t="s">
        <v>805</v>
      </c>
      <c r="H135" s="90"/>
    </row>
    <row r="136" spans="1:8" s="55" customFormat="1" x14ac:dyDescent="0.35">
      <c r="A136" s="275" t="s">
        <v>615</v>
      </c>
      <c r="B136" s="289" t="s">
        <v>943</v>
      </c>
      <c r="C136" s="172" t="s">
        <v>68</v>
      </c>
      <c r="D136" s="174">
        <v>2</v>
      </c>
      <c r="E136" s="174"/>
      <c r="F136" s="174"/>
      <c r="G136" s="252" t="s">
        <v>804</v>
      </c>
    </row>
    <row r="137" spans="1:8" x14ac:dyDescent="0.35">
      <c r="A137" s="275" t="s">
        <v>944</v>
      </c>
      <c r="B137" s="288" t="s">
        <v>945</v>
      </c>
      <c r="C137" s="172" t="s">
        <v>23</v>
      </c>
      <c r="D137" s="283">
        <v>2.8000000000000001E-2</v>
      </c>
      <c r="E137" s="174"/>
      <c r="F137" s="174"/>
      <c r="G137" s="252" t="s">
        <v>804</v>
      </c>
      <c r="H137" s="90"/>
    </row>
    <row r="138" spans="1:8" x14ac:dyDescent="0.35">
      <c r="A138" s="275" t="s">
        <v>616</v>
      </c>
      <c r="B138" s="288" t="s">
        <v>946</v>
      </c>
      <c r="C138" s="172" t="s">
        <v>52</v>
      </c>
      <c r="D138" s="280">
        <v>102.2</v>
      </c>
      <c r="E138" s="174"/>
      <c r="F138" s="174"/>
      <c r="G138" s="252" t="s">
        <v>805</v>
      </c>
      <c r="H138" s="90"/>
    </row>
    <row r="139" spans="1:8" x14ac:dyDescent="0.35">
      <c r="A139" s="275" t="s">
        <v>617</v>
      </c>
      <c r="B139" s="255" t="s">
        <v>947</v>
      </c>
      <c r="C139" s="172" t="s">
        <v>23</v>
      </c>
      <c r="D139" s="174">
        <v>3</v>
      </c>
      <c r="E139" s="174"/>
      <c r="F139" s="174"/>
      <c r="G139" s="252" t="s">
        <v>804</v>
      </c>
    </row>
    <row r="140" spans="1:8" s="55" customFormat="1" x14ac:dyDescent="0.35">
      <c r="A140" s="275" t="s">
        <v>948</v>
      </c>
      <c r="B140" s="255" t="s">
        <v>949</v>
      </c>
      <c r="C140" s="172" t="s">
        <v>23</v>
      </c>
      <c r="D140" s="174">
        <v>2.5</v>
      </c>
      <c r="E140" s="174"/>
      <c r="F140" s="174"/>
      <c r="G140" s="252" t="s">
        <v>804</v>
      </c>
      <c r="H140" s="90"/>
    </row>
    <row r="141" spans="1:8" s="55" customFormat="1" x14ac:dyDescent="0.35">
      <c r="A141" s="275" t="s">
        <v>950</v>
      </c>
      <c r="B141" s="294" t="s">
        <v>150</v>
      </c>
      <c r="C141" s="172" t="s">
        <v>69</v>
      </c>
      <c r="D141" s="174">
        <v>26.572000000000003</v>
      </c>
      <c r="E141" s="174"/>
      <c r="F141" s="174"/>
      <c r="G141" s="252" t="s">
        <v>804</v>
      </c>
      <c r="H141" s="90"/>
    </row>
    <row r="142" spans="1:8" s="55" customFormat="1" x14ac:dyDescent="0.35">
      <c r="A142" s="275" t="s">
        <v>951</v>
      </c>
      <c r="B142" s="294" t="s">
        <v>952</v>
      </c>
      <c r="C142" s="172" t="s">
        <v>52</v>
      </c>
      <c r="D142" s="174">
        <v>113.44200000000001</v>
      </c>
      <c r="E142" s="174"/>
      <c r="F142" s="174"/>
      <c r="G142" s="252" t="s">
        <v>804</v>
      </c>
    </row>
    <row r="143" spans="1:8" s="55" customFormat="1" ht="16.5" thickBot="1" x14ac:dyDescent="0.4">
      <c r="A143" s="284">
        <v>61</v>
      </c>
      <c r="B143" s="295" t="s">
        <v>953</v>
      </c>
      <c r="C143" s="285" t="s">
        <v>19</v>
      </c>
      <c r="D143" s="286">
        <v>25</v>
      </c>
      <c r="E143" s="174"/>
      <c r="F143" s="174"/>
      <c r="G143" s="252" t="s">
        <v>805</v>
      </c>
      <c r="H143" s="90"/>
    </row>
    <row r="144" spans="1:8" ht="16.5" thickBot="1" x14ac:dyDescent="0.4">
      <c r="A144" s="215"/>
      <c r="B144" s="256" t="s">
        <v>30</v>
      </c>
      <c r="C144" s="218"/>
      <c r="D144" s="266"/>
      <c r="E144" s="266"/>
      <c r="F144" s="221">
        <f>SUM(F7:F143)</f>
        <v>0</v>
      </c>
    </row>
    <row r="145" spans="1:6" ht="16.5" thickBot="1" x14ac:dyDescent="0.4">
      <c r="A145" s="231"/>
      <c r="B145" s="257" t="s">
        <v>806</v>
      </c>
      <c r="C145" s="226"/>
      <c r="D145" s="267"/>
      <c r="E145" s="267"/>
      <c r="F145" s="268">
        <f>F144*C145</f>
        <v>0</v>
      </c>
    </row>
    <row r="146" spans="1:6" ht="16.5" thickBot="1" x14ac:dyDescent="0.4">
      <c r="A146" s="224"/>
      <c r="B146" s="258" t="s">
        <v>32</v>
      </c>
      <c r="C146" s="227"/>
      <c r="D146" s="269"/>
      <c r="E146" s="269"/>
      <c r="F146" s="221">
        <f>SUM(F144:F145)</f>
        <v>0</v>
      </c>
    </row>
    <row r="147" spans="1:6" ht="16.5" thickBot="1" x14ac:dyDescent="0.4">
      <c r="A147" s="231"/>
      <c r="B147" s="257" t="s">
        <v>34</v>
      </c>
      <c r="C147" s="226"/>
      <c r="D147" s="267"/>
      <c r="E147" s="267"/>
      <c r="F147" s="268">
        <f>F146*C147</f>
        <v>0</v>
      </c>
    </row>
    <row r="148" spans="1:6" ht="16.5" thickBot="1" x14ac:dyDescent="0.4">
      <c r="A148" s="224"/>
      <c r="B148" s="258" t="s">
        <v>32</v>
      </c>
      <c r="C148" s="227"/>
      <c r="D148" s="269"/>
      <c r="E148" s="269"/>
      <c r="F148" s="221">
        <f>SUM(F146:F147)</f>
        <v>0</v>
      </c>
    </row>
    <row r="149" spans="1:6" ht="16.5" thickBot="1" x14ac:dyDescent="0.4">
      <c r="A149" s="224"/>
      <c r="B149" s="259" t="s">
        <v>807</v>
      </c>
      <c r="C149" s="251"/>
      <c r="D149" s="269"/>
      <c r="E149" s="269"/>
      <c r="F149" s="270">
        <f>F148*C149</f>
        <v>0</v>
      </c>
    </row>
    <row r="150" spans="1:6" ht="16.5" thickBot="1" x14ac:dyDescent="0.4">
      <c r="A150" s="231"/>
      <c r="B150" s="260" t="s">
        <v>32</v>
      </c>
      <c r="C150" s="234"/>
      <c r="D150" s="267"/>
      <c r="E150" s="267"/>
      <c r="F150" s="267">
        <f>SUM(F148:F149)</f>
        <v>0</v>
      </c>
    </row>
  </sheetData>
  <autoFilter ref="A6:G15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2021-07-21T16:22:11Z</dcterms:modified>
</cp:coreProperties>
</file>